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150" windowHeight="5520"/>
  </bookViews>
  <sheets>
    <sheet name="見積書" sheetId="2" r:id="rId1"/>
    <sheet name="内訳書" sheetId="3" r:id="rId2"/>
    <sheet name="内訳書 (計算式なし)" sheetId="1" r:id="rId3"/>
    <sheet name="内訳書（記入例）" sheetId="4" r:id="rId4"/>
    <sheet name="荒西小　校外学習内訳書" sheetId="5" r:id="rId5"/>
  </sheets>
  <definedNames>
    <definedName name="_xlnm.Print_Area" localSheetId="2">'内訳書 (計算式なし)'!$A$1:$N$23</definedName>
    <definedName name="_xlnm.Print_Area" localSheetId="0">見積書!$A$1:$I$24</definedName>
    <definedName name="_xlnm.Print_Area" localSheetId="1">内訳書!$A$1:$N$23</definedName>
    <definedName name="_xlnm.Print_Area" localSheetId="3">'内訳書（記入例）'!$A$1:$N$23</definedName>
    <definedName name="_xlnm.Print_Area" localSheetId="4">'荒西小　校外学習内訳書'!$A$1:$F$123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<sst xmlns="http://schemas.openxmlformats.org/spreadsheetml/2006/main" xmlns:r="http://schemas.openxmlformats.org/officeDocument/2006/relationships" count="120" uniqueCount="120">
  <si>
    <t>１月下旬　１３：００～（送りのみ）</t>
    <rPh sb="2" eb="3">
      <t>シタ</t>
    </rPh>
    <rPh sb="12" eb="13">
      <t>オク</t>
    </rPh>
    <phoneticPr fontId="9"/>
  </si>
  <si>
    <t>　自動車保険</t>
    <rPh sb="1" eb="4">
      <t>じどうしゃ</t>
    </rPh>
    <rPh sb="4" eb="6">
      <t>ほけん</t>
    </rPh>
    <phoneticPr fontId="2" type="Hiragana"/>
  </si>
  <si>
    <t>　車検・点検</t>
    <rPh sb="1" eb="3">
      <t>しゃけん</t>
    </rPh>
    <rPh sb="4" eb="6">
      <t>てんけん</t>
    </rPh>
    <phoneticPr fontId="2" type="Hiragana"/>
  </si>
  <si>
    <t>令和7年度～11年度荒川西小学校スクールバス
特別運行便（校外活動等がある日の運行）積算内訳書</t>
    <rPh sb="10" eb="12">
      <t>あらかわ</t>
    </rPh>
    <rPh sb="12" eb="13">
      <t>にし</t>
    </rPh>
    <rPh sb="23" eb="25">
      <t>とくべつ</t>
    </rPh>
    <rPh sb="25" eb="27">
      <t>うんこう</t>
    </rPh>
    <rPh sb="27" eb="28">
      <t>びん</t>
    </rPh>
    <rPh sb="29" eb="31">
      <t>こうがい</t>
    </rPh>
    <rPh sb="31" eb="33">
      <t>かつどう</t>
    </rPh>
    <rPh sb="33" eb="34">
      <t>とう</t>
    </rPh>
    <rPh sb="37" eb="38">
      <t>ひ</t>
    </rPh>
    <rPh sb="39" eb="41">
      <t>うん</t>
    </rPh>
    <phoneticPr fontId="9" type="Hiragana"/>
  </si>
  <si>
    <t>（１）運行業務</t>
    <rPh sb="3" eb="5">
      <t>うんこう</t>
    </rPh>
    <rPh sb="5" eb="7">
      <t>ぎょうむ</t>
    </rPh>
    <phoneticPr fontId="2" type="Hiragana"/>
  </si>
  <si>
    <t>秩父市長　様</t>
    <rPh sb="0" eb="4">
      <t>ちちぶしちょう</t>
    </rPh>
    <rPh sb="5" eb="6">
      <t>さま</t>
    </rPh>
    <phoneticPr fontId="2" type="Hiragana"/>
  </si>
  <si>
    <t>社名</t>
    <rPh sb="0" eb="2">
      <t>しゃめい</t>
    </rPh>
    <phoneticPr fontId="2" type="Hiragana"/>
  </si>
  <si>
    <r>
      <t>【</t>
    </r>
    <r>
      <rPr>
        <sz val="12"/>
        <color auto="1"/>
        <rFont val="ＭＳ Ｐゴシック"/>
      </rPr>
      <t>秩父市立荒川西小学校・荒川中学校スクールバス運行管理業務委託（ゼロ債務）】</t>
    </r>
    <r>
      <rPr>
        <sz val="20"/>
        <color auto="1"/>
        <rFont val="ＭＳ Ｐゴシック"/>
      </rPr>
      <t xml:space="preserve">
</t>
    </r>
    <r>
      <rPr>
        <sz val="16"/>
        <color auto="1"/>
        <rFont val="ＭＳ Ｐゴシック"/>
      </rPr>
      <t>令和7年度～11年度　見積書</t>
    </r>
    <rPh sb="1" eb="5">
      <t>ちちぶ</t>
    </rPh>
    <rPh sb="5" eb="8">
      <t>あらか</t>
    </rPh>
    <rPh sb="8" eb="9">
      <t>しょう</t>
    </rPh>
    <rPh sb="9" eb="11">
      <t>がっこう</t>
    </rPh>
    <rPh sb="12" eb="17">
      <t>あらかわち</t>
    </rPh>
    <rPh sb="23" eb="25">
      <t>うんこう</t>
    </rPh>
    <rPh sb="25" eb="27">
      <t>かんり</t>
    </rPh>
    <rPh sb="27" eb="29">
      <t>ぎょうむ</t>
    </rPh>
    <rPh sb="29" eb="31">
      <t>いたく</t>
    </rPh>
    <rPh sb="34" eb="36">
      <t>さいむ</t>
    </rPh>
    <rPh sb="50" eb="52">
      <t>みつもり</t>
    </rPh>
    <rPh sb="52" eb="53">
      <t>しょ</t>
    </rPh>
    <phoneticPr fontId="2" type="Hiragana"/>
  </si>
  <si>
    <t>＜注意事項＞</t>
    <rPh sb="1" eb="3">
      <t>ちゅうい</t>
    </rPh>
    <rPh sb="3" eb="5">
      <t>じこう</t>
    </rPh>
    <phoneticPr fontId="2" type="Hiragana"/>
  </si>
  <si>
    <t>荒川中学校</t>
    <rPh sb="0" eb="5">
      <t>アラカワチュウガッコウ</t>
    </rPh>
    <phoneticPr fontId="9"/>
  </si>
  <si>
    <t>日時</t>
  </si>
  <si>
    <t>　１　金額は消費税及び地方消費税を含めること。</t>
    <rPh sb="3" eb="5">
      <t>きんがく</t>
    </rPh>
    <rPh sb="6" eb="9">
      <t>しょうひぜい</t>
    </rPh>
    <rPh sb="9" eb="10">
      <t>およ</t>
    </rPh>
    <rPh sb="11" eb="13">
      <t>ちほう</t>
    </rPh>
    <rPh sb="13" eb="16">
      <t>しょうひぜい</t>
    </rPh>
    <rPh sb="17" eb="18">
      <t>ふく</t>
    </rPh>
    <phoneticPr fontId="2" type="Hiragana"/>
  </si>
  <si>
    <t>金額</t>
    <rPh sb="0" eb="2">
      <t>きんがく</t>
    </rPh>
    <phoneticPr fontId="2" type="Hiragana"/>
  </si>
  <si>
    <t>5か年合計（令和7・8・9・10・11年度計）</t>
    <rPh sb="2" eb="3">
      <t>ねん</t>
    </rPh>
    <rPh sb="3" eb="5">
      <t>ごうけい</t>
    </rPh>
    <rPh sb="6" eb="8">
      <t>れいわ</t>
    </rPh>
    <phoneticPr fontId="2" type="Hiragana"/>
  </si>
  <si>
    <t>対象</t>
  </si>
  <si>
    <t>小　計</t>
    <rPh sb="0" eb="1">
      <t>しょう</t>
    </rPh>
    <rPh sb="2" eb="3">
      <t>けい</t>
    </rPh>
    <phoneticPr fontId="2" type="Hiragana"/>
  </si>
  <si>
    <t>8.</t>
  </si>
  <si>
    <t>令和11年度</t>
    <rPh sb="0" eb="2">
      <t>れいわ</t>
    </rPh>
    <rPh sb="4" eb="6">
      <t>ねんど</t>
    </rPh>
    <phoneticPr fontId="2" type="Hiragana"/>
  </si>
  <si>
    <t>使用車両</t>
    <rPh sb="0" eb="4">
      <t>しようし</t>
    </rPh>
    <phoneticPr fontId="9" type="Hiragana"/>
  </si>
  <si>
    <t>合計見積金額
（①＋②）
（税込み）</t>
    <rPh sb="0" eb="2">
      <t>ごうけい</t>
    </rPh>
    <rPh sb="2" eb="4">
      <t>みつもり</t>
    </rPh>
    <rPh sb="4" eb="6">
      <t>きんがく</t>
    </rPh>
    <rPh sb="14" eb="16">
      <t>ぜいこ</t>
    </rPh>
    <phoneticPr fontId="2" type="Hiragana"/>
  </si>
  <si>
    <t>①通常運行便
見積金額
（税込み）</t>
    <rPh sb="1" eb="5">
      <t>つうじょううんこう</t>
    </rPh>
    <rPh sb="5" eb="6">
      <t>びん</t>
    </rPh>
    <rPh sb="7" eb="9">
      <t>みつもり</t>
    </rPh>
    <rPh sb="9" eb="11">
      <t>きんがく</t>
    </rPh>
    <rPh sb="13" eb="15">
      <t>ぜいこ</t>
    </rPh>
    <phoneticPr fontId="2" type="Hiragana"/>
  </si>
  <si>
    <t>数量</t>
    <rPh sb="0" eb="2">
      <t>すうりょう</t>
    </rPh>
    <phoneticPr fontId="2" type="Hiragana"/>
  </si>
  <si>
    <t>単位</t>
    <rPh sb="0" eb="2">
      <t>たんい</t>
    </rPh>
    <phoneticPr fontId="2" type="Hiragana"/>
  </si>
  <si>
    <t>1日当たり</t>
    <rPh sb="1" eb="2">
      <t>にち</t>
    </rPh>
    <rPh sb="2" eb="3">
      <t>あ</t>
    </rPh>
    <phoneticPr fontId="2" type="Hiragana"/>
  </si>
  <si>
    <t>住所</t>
    <rPh sb="0" eb="2">
      <t>じゅうしょ</t>
    </rPh>
    <phoneticPr fontId="2" type="Hiragana"/>
  </si>
  <si>
    <t>代表者職・氏名</t>
    <rPh sb="0" eb="3">
      <t>だいひょうしゃ</t>
    </rPh>
    <rPh sb="3" eb="4">
      <t>しょく</t>
    </rPh>
    <rPh sb="5" eb="7">
      <t>しめい</t>
    </rPh>
    <phoneticPr fontId="2" type="Hiragana"/>
  </si>
  <si>
    <t>見積金額（単年）</t>
    <rPh sb="0" eb="4">
      <t>みつもり</t>
    </rPh>
    <rPh sb="4" eb="8">
      <t>(たんね</t>
    </rPh>
    <phoneticPr fontId="9" type="Hiragana"/>
  </si>
  <si>
    <t>印</t>
    <rPh sb="0" eb="1">
      <t>いん</t>
    </rPh>
    <phoneticPr fontId="2" type="Hiragana"/>
  </si>
  <si>
    <t>円</t>
    <rPh sb="0" eb="1">
      <t>えん</t>
    </rPh>
    <phoneticPr fontId="2" type="Hiragana"/>
  </si>
  <si>
    <t>（２）車両管理業務</t>
    <rPh sb="3" eb="5">
      <t>しゃりょう</t>
    </rPh>
    <rPh sb="5" eb="7">
      <t>かんり</t>
    </rPh>
    <rPh sb="7" eb="9">
      <t>ぎょうむ</t>
    </rPh>
    <phoneticPr fontId="2" type="Hiragana"/>
  </si>
  <si>
    <t>生活科見学</t>
    <rPh sb="0" eb="5">
      <t>セイカツカケンガク</t>
    </rPh>
    <phoneticPr fontId="9"/>
  </si>
  <si>
    <t>各年度合計（1+2）</t>
    <rPh sb="0" eb="3">
      <t>かくねんど</t>
    </rPh>
    <rPh sb="3" eb="5">
      <t>ごうけい</t>
    </rPh>
    <phoneticPr fontId="2" type="Hiragana"/>
  </si>
  <si>
    <t>※別紙「仕様書」及び「運行計画表」を基に試算すること。</t>
    <rPh sb="1" eb="3">
      <t>べっし</t>
    </rPh>
    <rPh sb="4" eb="7">
      <t>しようしょ</t>
    </rPh>
    <rPh sb="8" eb="9">
      <t>およ</t>
    </rPh>
    <rPh sb="11" eb="13">
      <t>うんこう</t>
    </rPh>
    <rPh sb="13" eb="15">
      <t>けいかく</t>
    </rPh>
    <rPh sb="15" eb="16">
      <t>ひょう</t>
    </rPh>
    <rPh sb="18" eb="19">
      <t>もと</t>
    </rPh>
    <rPh sb="20" eb="22">
      <t>しさん</t>
    </rPh>
    <phoneticPr fontId="2" type="Hiragana"/>
  </si>
  <si>
    <t>（内消費税）</t>
    <rPh sb="1" eb="2">
      <t>うち</t>
    </rPh>
    <rPh sb="2" eb="5">
      <t>しょうひぜい</t>
    </rPh>
    <phoneticPr fontId="2" type="Hiragana"/>
  </si>
  <si>
    <t>場所</t>
  </si>
  <si>
    <t>項　目</t>
    <rPh sb="0" eb="1">
      <t>こう</t>
    </rPh>
    <rPh sb="2" eb="3">
      <t>め</t>
    </rPh>
    <phoneticPr fontId="2" type="Hiragana"/>
  </si>
  <si>
    <t>　人件費</t>
    <rPh sb="1" eb="4">
      <t>じんけんひ</t>
    </rPh>
    <phoneticPr fontId="2" type="Hiragana"/>
  </si>
  <si>
    <t>　諸経費（管理費）</t>
    <rPh sb="1" eb="4">
      <t>しょけいひ</t>
    </rPh>
    <rPh sb="5" eb="8">
      <t>かんりひ</t>
    </rPh>
    <phoneticPr fontId="2" type="Hiragana"/>
  </si>
  <si>
    <t>　燃料</t>
    <rPh sb="1" eb="3">
      <t>ねんりょう</t>
    </rPh>
    <phoneticPr fontId="2" type="Hiragana"/>
  </si>
  <si>
    <t>令和10年度</t>
    <rPh sb="0" eb="2">
      <t>れいわ</t>
    </rPh>
    <rPh sb="4" eb="6">
      <t>ねんど</t>
    </rPh>
    <phoneticPr fontId="2" type="Hiragana"/>
  </si>
  <si>
    <t>　消耗品</t>
    <rPh sb="1" eb="4">
      <t>しょうもうひん</t>
    </rPh>
    <phoneticPr fontId="2" type="Hiragana"/>
  </si>
  <si>
    <t>②特別運行便
見積金額
（税込み）</t>
    <rPh sb="1" eb="5">
      <t>とくべ</t>
    </rPh>
    <rPh sb="5" eb="6">
      <t>びん</t>
    </rPh>
    <rPh sb="7" eb="9">
      <t>みつもり</t>
    </rPh>
    <rPh sb="9" eb="11">
      <t>きんがく</t>
    </rPh>
    <rPh sb="13" eb="15">
      <t>ぜいこ</t>
    </rPh>
    <phoneticPr fontId="2" type="Hiragana"/>
  </si>
  <si>
    <t>日</t>
    <rPh sb="0" eb="1">
      <t>にち</t>
    </rPh>
    <phoneticPr fontId="2" type="Hiragana"/>
  </si>
  <si>
    <t>式</t>
    <rPh sb="0" eb="1">
      <t>しき</t>
    </rPh>
    <phoneticPr fontId="2" type="Hiragana"/>
  </si>
  <si>
    <t>ℓ</t>
  </si>
  <si>
    <t>（内消費税）</t>
    <rPh sb="1" eb="2">
      <t>うち</t>
    </rPh>
    <rPh sb="2" eb="4">
      <t>しょうひ</t>
    </rPh>
    <rPh sb="4" eb="5">
      <t>ぜい</t>
    </rPh>
    <phoneticPr fontId="2" type="Hiragana"/>
  </si>
  <si>
    <t>　２　金額は５か年の合計とすること。</t>
    <rPh sb="3" eb="5">
      <t>きんがく</t>
    </rPh>
    <rPh sb="8" eb="9">
      <t>ねん</t>
    </rPh>
    <rPh sb="10" eb="12">
      <t>ごうけい</t>
    </rPh>
    <phoneticPr fontId="2" type="Hiragana"/>
  </si>
  <si>
    <t>令和7年度</t>
    <rPh sb="0" eb="2">
      <t>れいわ</t>
    </rPh>
    <rPh sb="3" eb="5">
      <t>ねんど</t>
    </rPh>
    <phoneticPr fontId="2" type="Hiragana"/>
  </si>
  <si>
    <t>令和8年度</t>
    <rPh sb="0" eb="2">
      <t>れいわ</t>
    </rPh>
    <rPh sb="3" eb="5">
      <t>ねんど</t>
    </rPh>
    <phoneticPr fontId="2" type="Hiragana"/>
  </si>
  <si>
    <t>　３　金額は通常運行便については1日当たりを記載すること。</t>
    <rPh sb="3" eb="5">
      <t>きんがく</t>
    </rPh>
    <rPh sb="6" eb="8">
      <t>つうじょう</t>
    </rPh>
    <rPh sb="8" eb="10">
      <t>うんこう</t>
    </rPh>
    <rPh sb="10" eb="11">
      <t>びん</t>
    </rPh>
    <rPh sb="17" eb="18">
      <t>にち</t>
    </rPh>
    <rPh sb="18" eb="19">
      <t>あ</t>
    </rPh>
    <rPh sb="22" eb="24">
      <t>きさい</t>
    </rPh>
    <phoneticPr fontId="2" type="Hiragana"/>
  </si>
  <si>
    <t>　４　見積金額の内訳書を添付すること。</t>
    <rPh sb="3" eb="5">
      <t>みつもり</t>
    </rPh>
    <rPh sb="5" eb="7">
      <t>きんがく</t>
    </rPh>
    <rPh sb="8" eb="11">
      <t>うちわけしょ</t>
    </rPh>
    <rPh sb="12" eb="14">
      <t>てんぷ</t>
    </rPh>
    <phoneticPr fontId="2" type="Hiragana"/>
  </si>
  <si>
    <t>令和9年度</t>
    <rPh sb="0" eb="2">
      <t>れいわ</t>
    </rPh>
    <rPh sb="3" eb="5">
      <t>ねんど</t>
    </rPh>
    <phoneticPr fontId="2" type="Hiragana"/>
  </si>
  <si>
    <t>２４ｋｍ</t>
  </si>
  <si>
    <t>1日当たり（5か年合計/標準日数/5か年）</t>
    <rPh sb="1" eb="2">
      <t>にち</t>
    </rPh>
    <rPh sb="2" eb="3">
      <t>あ</t>
    </rPh>
    <rPh sb="8" eb="9">
      <t>ねん</t>
    </rPh>
    <rPh sb="9" eb="11">
      <t>ごうけい</t>
    </rPh>
    <rPh sb="12" eb="14">
      <t>ひょうじゅん</t>
    </rPh>
    <rPh sb="14" eb="16">
      <t>にっすう</t>
    </rPh>
    <rPh sb="19" eb="20">
      <t>ねん</t>
    </rPh>
    <phoneticPr fontId="2" type="Hiragana"/>
  </si>
  <si>
    <t>６年生　９名（引率者は自家用車）</t>
  </si>
  <si>
    <t>久那小学校</t>
    <rPh sb="0" eb="5">
      <t>クナショウガッコウ</t>
    </rPh>
    <phoneticPr fontId="9"/>
  </si>
  <si>
    <t>運行距離</t>
    <rPh sb="0" eb="2">
      <t>ウンコウ</t>
    </rPh>
    <phoneticPr fontId="9"/>
  </si>
  <si>
    <t>円</t>
    <rPh sb="0" eb="1">
      <t>えん</t>
    </rPh>
    <phoneticPr fontId="9" type="Hiragana"/>
  </si>
  <si>
    <t>荒川公民館・荒川図書館</t>
    <rPh sb="0" eb="5">
      <t>アラカワコウミンカン</t>
    </rPh>
    <rPh sb="6" eb="8">
      <t>アラカワ</t>
    </rPh>
    <rPh sb="8" eb="11">
      <t>トショカン</t>
    </rPh>
    <phoneticPr fontId="9"/>
  </si>
  <si>
    <t>令和7年度～11年度秩父市立荒川西小学校・荒川中学校スクールバス運行管理業務委託（ゼロ債務）積算内訳書（通常運行便）</t>
    <rPh sb="0" eb="2">
      <t>れいわ</t>
    </rPh>
    <rPh sb="3" eb="4">
      <t>ねん</t>
    </rPh>
    <rPh sb="4" eb="5">
      <t>ど</t>
    </rPh>
    <rPh sb="8" eb="10">
      <t>ねんど</t>
    </rPh>
    <rPh sb="14" eb="17">
      <t>あらか</t>
    </rPh>
    <rPh sb="21" eb="23">
      <t>あらかわ</t>
    </rPh>
    <rPh sb="23" eb="26">
      <t>ちゅうがっこう</t>
    </rPh>
    <rPh sb="46" eb="48">
      <t>せきさん</t>
    </rPh>
    <rPh sb="48" eb="51">
      <t>うちわけしょ</t>
    </rPh>
    <rPh sb="51" eb="58">
      <t>(つうじょう</t>
    </rPh>
    <phoneticPr fontId="2" type="Hiragana"/>
  </si>
  <si>
    <t>１１月１３日（木）　８：３０～１２：２０</t>
    <rPh sb="5" eb="6">
      <t>ニチ</t>
    </rPh>
    <rPh sb="7" eb="8">
      <t>モク</t>
    </rPh>
    <phoneticPr fontId="9"/>
  </si>
  <si>
    <t>税込単価</t>
    <rPh sb="0" eb="2">
      <t>ぜいこ</t>
    </rPh>
    <rPh sb="2" eb="4">
      <t>たんか</t>
    </rPh>
    <phoneticPr fontId="2" type="Hiragana"/>
  </si>
  <si>
    <t>６ｋｍ</t>
  </si>
  <si>
    <t>６年生　９名（引率者は自家用車）</t>
    <rPh sb="7" eb="9">
      <t>インソツ</t>
    </rPh>
    <rPh sb="9" eb="10">
      <t>シャ</t>
    </rPh>
    <rPh sb="11" eb="15">
      <t>ジカヨウシャ</t>
    </rPh>
    <phoneticPr fontId="9"/>
  </si>
  <si>
    <t>１０月下旬　８：４０～１２：００</t>
    <rPh sb="3" eb="4">
      <t>シタ</t>
    </rPh>
    <phoneticPr fontId="9"/>
  </si>
  <si>
    <t>３４ｋｍ</t>
  </si>
  <si>
    <t>荒川歴史民俗資料館・秩父消防署</t>
    <rPh sb="0" eb="4">
      <t>アラカワレキシ</t>
    </rPh>
    <rPh sb="4" eb="6">
      <t>ミンゾク</t>
    </rPh>
    <rPh sb="6" eb="9">
      <t>シリョウカン</t>
    </rPh>
    <rPh sb="10" eb="15">
      <t>チチブショウボウショ</t>
    </rPh>
    <phoneticPr fontId="9"/>
  </si>
  <si>
    <t>３年生　３名（引率者２名）</t>
    <rPh sb="7" eb="9">
      <t>インソツ</t>
    </rPh>
    <rPh sb="9" eb="10">
      <t>シャ</t>
    </rPh>
    <rPh sb="11" eb="12">
      <t>メイ</t>
    </rPh>
    <phoneticPr fontId="9"/>
  </si>
  <si>
    <t>１月下旬　９：００～１２：００</t>
    <rPh sb="2" eb="3">
      <t>シタ</t>
    </rPh>
    <phoneticPr fontId="9"/>
  </si>
  <si>
    <t>３０ｋｍ</t>
  </si>
  <si>
    <t>小鹿野化石館・ようばけ</t>
    <rPh sb="0" eb="3">
      <t>オガノ</t>
    </rPh>
    <rPh sb="3" eb="5">
      <t>カセキ</t>
    </rPh>
    <rPh sb="5" eb="6">
      <t>カン</t>
    </rPh>
    <phoneticPr fontId="9"/>
  </si>
  <si>
    <t>１１月下旬　８：４０～１２：００</t>
    <rPh sb="3" eb="4">
      <t>シタ</t>
    </rPh>
    <phoneticPr fontId="9"/>
  </si>
  <si>
    <t>１８ｋｍ</t>
  </si>
  <si>
    <t>１１月中旬　２時間程度</t>
    <rPh sb="3" eb="4">
      <t>チュウ</t>
    </rPh>
    <rPh sb="7" eb="11">
      <t>ジカンテイド</t>
    </rPh>
    <phoneticPr fontId="9"/>
  </si>
  <si>
    <t>２６ｋｍ</t>
  </si>
  <si>
    <t>秩父宮記念市民会館</t>
    <rPh sb="0" eb="2">
      <t>チチブ</t>
    </rPh>
    <rPh sb="2" eb="3">
      <t>ミヤ</t>
    </rPh>
    <rPh sb="3" eb="5">
      <t>キネン</t>
    </rPh>
    <rPh sb="5" eb="9">
      <t>シミンカイカン</t>
    </rPh>
    <phoneticPr fontId="9"/>
  </si>
  <si>
    <t>１１月上旬　２時間程度</t>
    <rPh sb="3" eb="4">
      <t>ジョウ</t>
    </rPh>
    <phoneticPr fontId="9"/>
  </si>
  <si>
    <t>１２ｋｍ</t>
  </si>
  <si>
    <t>２年生　５名（引率者２名）</t>
    <rPh sb="7" eb="9">
      <t>インソツ</t>
    </rPh>
    <rPh sb="9" eb="10">
      <t>シャ</t>
    </rPh>
    <rPh sb="11" eb="12">
      <t>メイ</t>
    </rPh>
    <phoneticPr fontId="9"/>
  </si>
  <si>
    <t>影森ベルク</t>
    <rPh sb="0" eb="2">
      <t>カゲモリ</t>
    </rPh>
    <phoneticPr fontId="9"/>
  </si>
  <si>
    <t>３年生　３名</t>
  </si>
  <si>
    <t>３・４年生　８名</t>
  </si>
  <si>
    <t>１０月中旬　２時間程度</t>
    <rPh sb="3" eb="4">
      <t>チュウ</t>
    </rPh>
    <rPh sb="7" eb="11">
      <t>ジカンテイド</t>
    </rPh>
    <phoneticPr fontId="9"/>
  </si>
  <si>
    <t>１０月上旬　２時間程度</t>
    <rPh sb="3" eb="4">
      <t>ジョウ</t>
    </rPh>
    <phoneticPr fontId="9"/>
  </si>
  <si>
    <t>滝沢サイクルパーク</t>
    <rPh sb="0" eb="2">
      <t>タキザワ</t>
    </rPh>
    <phoneticPr fontId="9"/>
  </si>
  <si>
    <t>９月上旬　９：００～１２：２０</t>
    <rPh sb="2" eb="3">
      <t>ジョウ</t>
    </rPh>
    <phoneticPr fontId="9"/>
  </si>
  <si>
    <t>１６ｋｍ</t>
  </si>
  <si>
    <t>浦山ダム・長谷川アップルファーム</t>
  </si>
  <si>
    <t>３・４年生８名（引率者２名、うち１名は自家用車）</t>
    <rPh sb="12" eb="13">
      <t>メイ</t>
    </rPh>
    <rPh sb="17" eb="18">
      <t>メイ</t>
    </rPh>
    <phoneticPr fontId="9"/>
  </si>
  <si>
    <t>５月下旬　８：３０～１２：００</t>
  </si>
  <si>
    <t>社会科見学</t>
  </si>
  <si>
    <t>発注者が用意する車両（１０人乗りワゴン車）</t>
  </si>
  <si>
    <t>見積金額（令和7年度～11年度分）</t>
  </si>
  <si>
    <t>BMX体験</t>
    <rPh sb="3" eb="5">
      <t>タイケン</t>
    </rPh>
    <phoneticPr fontId="9"/>
  </si>
  <si>
    <t>久那小学校との社会科見学・打合せ会１</t>
    <rPh sb="0" eb="5">
      <t>クナショウガッコウ</t>
    </rPh>
    <rPh sb="7" eb="12">
      <t>シャカイカケンガク</t>
    </rPh>
    <rPh sb="13" eb="15">
      <t>ウチアワ</t>
    </rPh>
    <rPh sb="16" eb="17">
      <t>カイ</t>
    </rPh>
    <phoneticPr fontId="9"/>
  </si>
  <si>
    <t>1.</t>
  </si>
  <si>
    <t>2.</t>
  </si>
  <si>
    <t>3.</t>
  </si>
  <si>
    <t>久那小学校との社会科見学・打合せ会２</t>
  </si>
  <si>
    <t>4.</t>
  </si>
  <si>
    <t>5.</t>
  </si>
  <si>
    <t>社会科体験学習（スーパーマーケット見学）</t>
    <rPh sb="0" eb="3">
      <t>シャカイカ</t>
    </rPh>
    <rPh sb="3" eb="7">
      <t>タイケンガクシュウ</t>
    </rPh>
    <rPh sb="17" eb="19">
      <t>ケンガク</t>
    </rPh>
    <phoneticPr fontId="9"/>
  </si>
  <si>
    <t>6.</t>
  </si>
  <si>
    <t>7.</t>
  </si>
  <si>
    <t>小・中学校音楽会秩父地区大会</t>
    <rPh sb="0" eb="1">
      <t>ショウ</t>
    </rPh>
    <rPh sb="2" eb="3">
      <t>チュウ</t>
    </rPh>
    <rPh sb="3" eb="5">
      <t>ガッコウ</t>
    </rPh>
    <rPh sb="5" eb="8">
      <t>オンガクカイ</t>
    </rPh>
    <rPh sb="8" eb="12">
      <t>チチブチク</t>
    </rPh>
    <rPh sb="12" eb="14">
      <t>タイカイ</t>
    </rPh>
    <phoneticPr fontId="9"/>
  </si>
  <si>
    <t>9.</t>
  </si>
  <si>
    <t>10.</t>
  </si>
  <si>
    <t>理科校外学習</t>
    <rPh sb="0" eb="2">
      <t>リカ</t>
    </rPh>
    <rPh sb="2" eb="6">
      <t>コウガイガクシュウ</t>
    </rPh>
    <phoneticPr fontId="9"/>
  </si>
  <si>
    <t>11.</t>
  </si>
  <si>
    <t>社会科体験学習</t>
    <rPh sb="0" eb="3">
      <t>シャカイカ</t>
    </rPh>
    <rPh sb="3" eb="7">
      <t>タイケンガクシュウ</t>
    </rPh>
    <phoneticPr fontId="9"/>
  </si>
  <si>
    <t>12.</t>
  </si>
  <si>
    <t>荒川中学校入学説明会</t>
    <rPh sb="0" eb="5">
      <t>アラカワチュウガッコウ</t>
    </rPh>
    <rPh sb="5" eb="10">
      <t>ニュウガクセツメイカイ</t>
    </rPh>
    <phoneticPr fontId="9"/>
  </si>
  <si>
    <t>7</t>
  </si>
  <si>
    <t>1</t>
  </si>
  <si>
    <t>2</t>
  </si>
  <si>
    <t>3</t>
  </si>
  <si>
    <t>4</t>
  </si>
  <si>
    <t>5</t>
  </si>
  <si>
    <t>6</t>
  </si>
  <si>
    <t>５・６年生　９名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</si>
</sst>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8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6"/>
      <color auto="1"/>
      <name val="ＭＳ Ｐゴシック"/>
      <family val="3"/>
    </font>
    <font>
      <sz val="14"/>
      <color auto="1"/>
      <name val="ＭＳ Ｐゴシック"/>
      <family val="3"/>
    </font>
    <font>
      <sz val="20"/>
      <color auto="1"/>
      <name val="ＭＳ Ｐゴシック"/>
      <family val="3"/>
    </font>
    <font>
      <sz val="18"/>
      <color auto="1"/>
      <name val="ＭＳ Ｐゴシック"/>
      <family val="3"/>
    </font>
    <font>
      <sz val="6"/>
      <color auto="1"/>
      <name val="游ゴシック"/>
      <family val="3"/>
    </font>
    <font>
      <sz val="14"/>
      <color auto="1"/>
      <name val="ＭＳ ゴシック"/>
      <family val="3"/>
    </font>
    <font>
      <sz val="11"/>
      <color auto="1"/>
      <name val="ＭＳ ゴシック"/>
      <family val="3"/>
    </font>
    <font>
      <b/>
      <sz val="18"/>
      <color auto="1"/>
      <name val="ＭＳ ゴシック"/>
      <family val="3"/>
    </font>
    <font>
      <b/>
      <sz val="14"/>
      <color auto="1"/>
      <name val="ＭＳ ゴシック"/>
      <family val="3"/>
    </font>
    <font>
      <b/>
      <sz val="16"/>
      <color auto="1"/>
      <name val="ＭＳ ゴシック"/>
      <family val="3"/>
    </font>
    <font>
      <sz val="16"/>
      <color theme="1"/>
      <name val="ＭＳ Ｐゴシック"/>
      <family val="3"/>
    </font>
    <font>
      <sz val="16"/>
      <color auto="1"/>
      <name val="ＭＳ ゴシック"/>
      <family val="3"/>
    </font>
    <font>
      <sz val="14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7" fillId="0" borderId="3" xfId="2" applyFont="1" applyBorder="1" applyAlignment="1">
      <alignment horizontal="center" vertical="center"/>
    </xf>
    <xf numFmtId="38" fontId="7" fillId="0" borderId="0" xfId="2" applyFont="1" applyAlignment="1">
      <alignment horizontal="center" vertical="center"/>
    </xf>
    <xf numFmtId="38" fontId="7" fillId="0" borderId="0" xfId="2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8" fontId="7" fillId="0" borderId="4" xfId="2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2" xfId="0" applyFont="1" applyBorder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38" fontId="4" fillId="0" borderId="2" xfId="2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4" fillId="0" borderId="6" xfId="2" applyFont="1" applyBorder="1">
      <alignment vertical="center"/>
    </xf>
    <xf numFmtId="38" fontId="4" fillId="0" borderId="8" xfId="2" applyFont="1" applyBorder="1">
      <alignment vertical="center"/>
    </xf>
    <xf numFmtId="38" fontId="4" fillId="2" borderId="29" xfId="2" applyFont="1" applyFill="1" applyBorder="1">
      <alignment vertical="center"/>
    </xf>
    <xf numFmtId="38" fontId="4" fillId="0" borderId="30" xfId="2" applyFont="1" applyBorder="1">
      <alignment vertical="center"/>
    </xf>
    <xf numFmtId="38" fontId="4" fillId="0" borderId="31" xfId="2" applyFont="1" applyBorder="1" applyAlignment="1">
      <alignment vertical="center"/>
    </xf>
    <xf numFmtId="38" fontId="4" fillId="0" borderId="30" xfId="2" applyFont="1" applyBorder="1" applyAlignment="1">
      <alignment horizontal="center" vertical="center"/>
    </xf>
    <xf numFmtId="38" fontId="4" fillId="0" borderId="32" xfId="2" applyFont="1" applyBorder="1" applyAlignment="1">
      <alignment horizontal="center" vertical="center"/>
    </xf>
    <xf numFmtId="38" fontId="4" fillId="0" borderId="21" xfId="2" applyFont="1" applyBorder="1" applyAlignment="1">
      <alignment horizontal="center" vertical="center"/>
    </xf>
    <xf numFmtId="38" fontId="4" fillId="0" borderId="13" xfId="2" applyFont="1" applyBorder="1">
      <alignment vertical="center"/>
    </xf>
    <xf numFmtId="38" fontId="4" fillId="0" borderId="2" xfId="2" applyFont="1" applyBorder="1">
      <alignment vertical="center"/>
    </xf>
    <xf numFmtId="38" fontId="4" fillId="2" borderId="18" xfId="2" applyFont="1" applyFill="1" applyBorder="1">
      <alignment vertical="center"/>
    </xf>
    <xf numFmtId="38" fontId="4" fillId="0" borderId="33" xfId="2" applyFont="1" applyBorder="1">
      <alignment vertical="center"/>
    </xf>
    <xf numFmtId="38" fontId="4" fillId="0" borderId="4" xfId="2" applyFont="1" applyBorder="1" applyAlignment="1">
      <alignment horizontal="center" vertical="center"/>
    </xf>
    <xf numFmtId="38" fontId="4" fillId="0" borderId="3" xfId="2" applyFont="1" applyBorder="1" applyAlignment="1">
      <alignment horizontal="center" vertical="center"/>
    </xf>
    <xf numFmtId="38" fontId="4" fillId="2" borderId="34" xfId="2" applyFont="1" applyFill="1" applyBorder="1">
      <alignment vertical="center"/>
    </xf>
    <xf numFmtId="38" fontId="4" fillId="0" borderId="35" xfId="2" applyFont="1" applyBorder="1" applyAlignment="1">
      <alignment vertical="center"/>
    </xf>
    <xf numFmtId="38" fontId="4" fillId="0" borderId="36" xfId="2" applyFont="1" applyBorder="1" applyAlignment="1">
      <alignment horizontal="center" vertical="center"/>
    </xf>
    <xf numFmtId="38" fontId="4" fillId="0" borderId="37" xfId="2" applyFont="1" applyBorder="1">
      <alignment vertical="center"/>
    </xf>
    <xf numFmtId="38" fontId="4" fillId="0" borderId="38" xfId="2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38" fontId="4" fillId="0" borderId="39" xfId="2" applyFont="1" applyBorder="1">
      <alignment vertical="center"/>
    </xf>
    <xf numFmtId="38" fontId="4" fillId="2" borderId="28" xfId="2" applyFont="1" applyFill="1" applyBorder="1">
      <alignment vertical="center"/>
    </xf>
    <xf numFmtId="38" fontId="4" fillId="0" borderId="41" xfId="2" applyFont="1" applyBorder="1" applyAlignment="1">
      <alignment horizontal="center" vertical="center"/>
    </xf>
    <xf numFmtId="38" fontId="4" fillId="0" borderId="42" xfId="2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38" fontId="4" fillId="0" borderId="45" xfId="2" applyFont="1" applyBorder="1" applyAlignment="1">
      <alignment vertical="center"/>
    </xf>
    <xf numFmtId="38" fontId="4" fillId="0" borderId="46" xfId="2" applyFont="1" applyBorder="1" applyAlignment="1">
      <alignment horizontal="center" vertical="center"/>
    </xf>
    <xf numFmtId="38" fontId="4" fillId="0" borderId="47" xfId="2" applyFont="1" applyBorder="1" applyAlignment="1">
      <alignment vertical="center"/>
    </xf>
    <xf numFmtId="0" fontId="10" fillId="0" borderId="0" xfId="0" applyFont="1" applyFill="1" applyAlignment="1">
      <alignment horizontal="right" vertical="center" shrinkToFit="1"/>
    </xf>
    <xf numFmtId="0" fontId="11" fillId="0" borderId="0" xfId="0" applyFont="1" applyFill="1" applyAlignment="1">
      <alignment vertical="center" shrinkToFit="1"/>
    </xf>
    <xf numFmtId="0" fontId="12" fillId="0" borderId="0" xfId="0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right" vertical="center" shrinkToFit="1"/>
    </xf>
    <xf numFmtId="49" fontId="10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right" vertical="top" shrinkToFit="1"/>
    </xf>
    <xf numFmtId="0" fontId="10" fillId="0" borderId="0" xfId="0" applyFont="1" applyFill="1" applyAlignment="1">
      <alignment horizontal="right" vertical="top" shrinkToFit="1"/>
    </xf>
    <xf numFmtId="49" fontId="10" fillId="0" borderId="0" xfId="0" applyNumberFormat="1" applyFont="1" applyFill="1" applyAlignment="1">
      <alignment horizontal="right" vertical="center" shrinkToFit="1"/>
    </xf>
    <xf numFmtId="0" fontId="14" fillId="0" borderId="0" xfId="0" applyFont="1" applyFill="1" applyAlignment="1">
      <alignment horizontal="right" vertical="center" shrinkToFit="1"/>
    </xf>
    <xf numFmtId="0" fontId="15" fillId="0" borderId="1" xfId="0" applyFont="1" applyFill="1" applyBorder="1" applyAlignment="1">
      <alignment vertical="center" shrinkToFit="1"/>
    </xf>
    <xf numFmtId="49" fontId="16" fillId="0" borderId="2" xfId="0" applyNumberFormat="1" applyFont="1" applyFill="1" applyBorder="1" applyAlignment="1">
      <alignment horizontal="right" vertical="center" shrinkToFit="1"/>
    </xf>
    <xf numFmtId="0" fontId="16" fillId="0" borderId="0" xfId="0" applyFont="1" applyFill="1" applyAlignment="1">
      <alignment horizontal="right" vertical="center" shrinkToFit="1"/>
    </xf>
    <xf numFmtId="0" fontId="16" fillId="0" borderId="0" xfId="0" applyFont="1" applyFill="1" applyAlignment="1">
      <alignment horizontal="right" vertical="top" shrinkToFit="1"/>
    </xf>
    <xf numFmtId="49" fontId="16" fillId="0" borderId="0" xfId="0" applyNumberFormat="1" applyFont="1" applyFill="1" applyAlignment="1">
      <alignment horizontal="right" vertical="center" shrinkToFit="1"/>
    </xf>
    <xf numFmtId="49" fontId="16" fillId="0" borderId="0" xfId="0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horizontal="right" vertical="top" shrinkToFit="1"/>
    </xf>
    <xf numFmtId="0" fontId="12" fillId="0" borderId="0" xfId="0" applyFont="1" applyFill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left" vertical="center" shrinkToFit="1"/>
    </xf>
    <xf numFmtId="0" fontId="17" fillId="0" borderId="0" xfId="0" applyFont="1" applyFill="1" applyAlignment="1">
      <alignment vertical="center" shrinkToFit="1"/>
    </xf>
    <xf numFmtId="0" fontId="17" fillId="0" borderId="2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left" vertical="center" shrinkToFit="1"/>
    </xf>
    <xf numFmtId="49" fontId="11" fillId="0" borderId="0" xfId="0" applyNumberFormat="1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vertical="top" shrinkToFit="1"/>
    </xf>
    <xf numFmtId="0" fontId="17" fillId="0" borderId="2" xfId="0" applyFont="1" applyFill="1" applyBorder="1" applyAlignment="1">
      <alignment vertical="center" shrinkToFit="1"/>
    </xf>
    <xf numFmtId="0" fontId="17" fillId="0" borderId="33" xfId="0" applyFont="1" applyFill="1" applyBorder="1" applyAlignment="1">
      <alignment vertical="center" shrinkToFit="1"/>
    </xf>
    <xf numFmtId="0" fontId="17" fillId="0" borderId="3" xfId="0" applyFont="1" applyFill="1" applyBorder="1" applyAlignment="1">
      <alignment horizontal="left" vertical="center" shrinkToFit="1"/>
    </xf>
    <xf numFmtId="0" fontId="17" fillId="0" borderId="20" xfId="0" applyFont="1" applyFill="1" applyBorder="1" applyAlignment="1">
      <alignment vertical="center" shrinkToFit="1"/>
    </xf>
    <xf numFmtId="0" fontId="17" fillId="0" borderId="48" xfId="0" applyFont="1" applyFill="1" applyBorder="1" applyAlignment="1">
      <alignment horizontal="right" vertical="center" shrinkToFit="1"/>
    </xf>
    <xf numFmtId="0" fontId="17" fillId="0" borderId="49" xfId="0" applyFont="1" applyFill="1" applyBorder="1" applyAlignment="1">
      <alignment horizontal="right" vertical="center" shrinkToFit="1"/>
    </xf>
    <xf numFmtId="20" fontId="11" fillId="0" borderId="0" xfId="0" applyNumberFormat="1" applyFont="1" applyFill="1" applyBorder="1" applyAlignment="1">
      <alignment vertical="center" shrinkToFit="1"/>
    </xf>
    <xf numFmtId="20" fontId="11" fillId="0" borderId="0" xfId="0" applyNumberFormat="1" applyFont="1" applyFill="1" applyAlignment="1">
      <alignment vertical="center" shrinkToFit="1"/>
    </xf>
    <xf numFmtId="0" fontId="11" fillId="0" borderId="0" xfId="0" applyFont="1" applyFill="1" applyAlignment="1">
      <alignment vertical="top" shrinkToFit="1"/>
    </xf>
    <xf numFmtId="0" fontId="17" fillId="0" borderId="14" xfId="0" applyFont="1" applyFill="1" applyBorder="1" applyAlignment="1">
      <alignment vertical="center" shrinkToFit="1"/>
    </xf>
    <xf numFmtId="0" fontId="17" fillId="0" borderId="50" xfId="0" applyFont="1" applyFill="1" applyBorder="1" applyAlignment="1">
      <alignment horizontal="right" vertical="center" shrinkToFit="1"/>
    </xf>
    <xf numFmtId="0" fontId="17" fillId="0" borderId="51" xfId="0" applyFont="1" applyFill="1" applyBorder="1" applyAlignment="1">
      <alignment horizontal="right" vertical="center" shrinkToFit="1"/>
    </xf>
    <xf numFmtId="49" fontId="11" fillId="0" borderId="0" xfId="0" applyNumberFormat="1" applyFont="1" applyFill="1" applyAlignment="1">
      <alignment horizontal="left" vertical="center" shrinkToFit="1"/>
    </xf>
    <xf numFmtId="0" fontId="17" fillId="0" borderId="0" xfId="0" applyFont="1" applyFill="1" applyAlignment="1">
      <alignment horizontal="right" vertical="center" shrinkToFit="1"/>
    </xf>
    <xf numFmtId="20" fontId="11" fillId="0" borderId="0" xfId="0" applyNumberFormat="1" applyFont="1" applyFill="1" applyBorder="1" applyAlignment="1">
      <alignment horizontal="right" vertical="center" shrinkToFit="1"/>
    </xf>
    <xf numFmtId="20" fontId="11" fillId="0" borderId="0" xfId="0" applyNumberFormat="1" applyFont="1" applyFill="1" applyAlignment="1">
      <alignment horizontal="right" vertical="center" shrinkToFit="1"/>
    </xf>
  </cellXfs>
  <cellStyles count="3">
    <cellStyle name="標準" xfId="0" builtinId="0"/>
    <cellStyle name="標準_R5運行表(尾田蒔小)改訂版" xfId="1"/>
    <cellStyle name="桁区切り" xfId="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33020</xdr:colOff>
      <xdr:row>14</xdr:row>
      <xdr:rowOff>85090</xdr:rowOff>
    </xdr:from>
    <xdr:to xmlns:xdr="http://schemas.openxmlformats.org/drawingml/2006/spreadsheetDrawing">
      <xdr:col>4</xdr:col>
      <xdr:colOff>753110</xdr:colOff>
      <xdr:row>16</xdr:row>
      <xdr:rowOff>92710</xdr:rowOff>
    </xdr:to>
    <xdr:sp macro="" textlink="">
      <xdr:nvSpPr>
        <xdr:cNvPr id="2" name="角丸四角形吹き出し 1"/>
        <xdr:cNvSpPr/>
      </xdr:nvSpPr>
      <xdr:spPr>
        <a:xfrm>
          <a:off x="2214245" y="4323715"/>
          <a:ext cx="2015490" cy="636270"/>
        </a:xfrm>
        <a:prstGeom prst="wedgeRoundRectCallout">
          <a:avLst>
            <a:gd name="adj1" fmla="val 81206"/>
            <a:gd name="adj2" fmla="val 111130"/>
            <a:gd name="adj3" fmla="val 16667"/>
          </a:avLst>
        </a:prstGeom>
        <a:solidFill>
          <a:schemeClr val="bg2"/>
        </a:solidFill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 u="none">
              <a:solidFill>
                <a:sysClr val="windowText" lastClr="000000"/>
              </a:solidFill>
            </a:rPr>
            <a:t>見積金額の内、消費税の金額を記入。</a:t>
          </a:r>
          <a:endParaRPr kumimoji="1" lang="ja-JP" altLang="en-US" sz="110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10</xdr:col>
      <xdr:colOff>95885</xdr:colOff>
      <xdr:row>12</xdr:row>
      <xdr:rowOff>269875</xdr:rowOff>
    </xdr:from>
    <xdr:to xmlns:xdr="http://schemas.openxmlformats.org/drawingml/2006/spreadsheetDrawing">
      <xdr:col>12</xdr:col>
      <xdr:colOff>582295</xdr:colOff>
      <xdr:row>15</xdr:row>
      <xdr:rowOff>172720</xdr:rowOff>
    </xdr:to>
    <xdr:sp macro="" textlink="">
      <xdr:nvSpPr>
        <xdr:cNvPr id="3" name="角丸四角形吹き出し 2"/>
        <xdr:cNvSpPr/>
      </xdr:nvSpPr>
      <xdr:spPr>
        <a:xfrm flipH="1">
          <a:off x="9573260" y="3879850"/>
          <a:ext cx="2486660" cy="845820"/>
        </a:xfrm>
        <a:prstGeom prst="wedgeRoundRectCallout">
          <a:avLst>
            <a:gd name="adj1" fmla="val 70529"/>
            <a:gd name="adj2" fmla="val 159637"/>
            <a:gd name="adj3" fmla="val 16667"/>
          </a:avLst>
        </a:prstGeom>
        <a:solidFill>
          <a:schemeClr val="bg2"/>
        </a:solidFill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 u="none">
              <a:solidFill>
                <a:sysClr val="windowText" lastClr="000000"/>
              </a:solidFill>
            </a:rPr>
            <a:t>令和7年～11年度の合計見積額を記入。見積書と同じ金額を記載すること。</a:t>
          </a:r>
          <a:endParaRPr kumimoji="1" lang="ja-JP" altLang="en-US" sz="110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5</xdr:col>
      <xdr:colOff>391160</xdr:colOff>
      <xdr:row>18</xdr:row>
      <xdr:rowOff>74930</xdr:rowOff>
    </xdr:from>
    <xdr:to xmlns:xdr="http://schemas.openxmlformats.org/drawingml/2006/spreadsheetDrawing">
      <xdr:col>8</xdr:col>
      <xdr:colOff>275590</xdr:colOff>
      <xdr:row>20</xdr:row>
      <xdr:rowOff>8890</xdr:rowOff>
    </xdr:to>
    <xdr:sp macro="" textlink="">
      <xdr:nvSpPr>
        <xdr:cNvPr id="4" name="角丸四角形吹き出し 3"/>
        <xdr:cNvSpPr/>
      </xdr:nvSpPr>
      <xdr:spPr>
        <a:xfrm flipH="1">
          <a:off x="4791710" y="5570855"/>
          <a:ext cx="2961005" cy="562610"/>
        </a:xfrm>
        <a:prstGeom prst="wedgeRoundRectCallout">
          <a:avLst>
            <a:gd name="adj1" fmla="val -57407"/>
            <a:gd name="adj2" fmla="val 87567"/>
            <a:gd name="adj3" fmla="val 16667"/>
          </a:avLst>
        </a:prstGeom>
        <a:solidFill>
          <a:schemeClr val="bg2"/>
        </a:solidFill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 u="none">
              <a:solidFill>
                <a:sysClr val="windowText" lastClr="000000"/>
              </a:solidFill>
            </a:rPr>
            <a:t>令和7年～11年度の1日当たりの金額を記入。見積書と同じ金額を記載すること。</a:t>
          </a:r>
          <a:endParaRPr kumimoji="1" lang="ja-JP" altLang="en-US" sz="1100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1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24"/>
  <sheetViews>
    <sheetView tabSelected="1" view="pageBreakPreview" zoomScale="80" zoomScaleSheetLayoutView="80" workbookViewId="0">
      <selection sqref="A1:I1"/>
    </sheetView>
  </sheetViews>
  <sheetFormatPr defaultRowHeight="13.5"/>
  <cols>
    <col min="1" max="1" width="4" style="1" customWidth="1"/>
    <col min="2" max="2" width="13.625" style="1" customWidth="1"/>
    <col min="3" max="4" width="9" style="1" customWidth="1"/>
    <col min="5" max="7" width="12.5" style="1" customWidth="1"/>
    <col min="8" max="9" width="7" style="1" customWidth="1"/>
    <col min="10" max="16384" width="9" style="1" customWidth="1"/>
  </cols>
  <sheetData>
    <row r="1" spans="1:10" ht="63.75" customHeight="1">
      <c r="A1" s="2" t="s">
        <v>7</v>
      </c>
      <c r="B1" s="12"/>
      <c r="C1" s="12"/>
      <c r="D1" s="12"/>
      <c r="E1" s="12"/>
      <c r="F1" s="12"/>
      <c r="G1" s="12"/>
      <c r="H1" s="12"/>
      <c r="I1" s="12"/>
    </row>
    <row r="2" spans="1:10" ht="36.75" customHeight="1">
      <c r="A2" s="3"/>
      <c r="B2" s="13"/>
      <c r="C2" s="13"/>
      <c r="D2" s="13"/>
      <c r="E2" s="13"/>
      <c r="F2" s="13"/>
      <c r="G2" s="13"/>
      <c r="H2" s="13"/>
      <c r="I2" s="13"/>
      <c r="J2" s="30"/>
    </row>
    <row r="3" spans="1:10" ht="35.25" customHeight="1">
      <c r="A3" s="4" t="s">
        <v>5</v>
      </c>
      <c r="B3" s="4"/>
      <c r="C3" s="4"/>
      <c r="D3" s="13"/>
      <c r="E3" s="13"/>
      <c r="F3" s="13"/>
      <c r="G3" s="13"/>
      <c r="H3" s="13"/>
      <c r="I3" s="13"/>
      <c r="J3" s="30"/>
    </row>
    <row r="4" spans="1:10" ht="41.25" customHeight="1">
      <c r="A4" s="5"/>
      <c r="B4" s="5"/>
      <c r="C4" s="5"/>
      <c r="D4" s="13"/>
      <c r="E4" s="13"/>
      <c r="F4" s="13"/>
      <c r="G4" s="13"/>
      <c r="H4" s="13"/>
      <c r="I4" s="13"/>
      <c r="J4" s="30"/>
    </row>
    <row r="5" spans="1:10" ht="39" customHeight="1">
      <c r="E5" s="21" t="s">
        <v>6</v>
      </c>
      <c r="F5" s="23"/>
      <c r="G5" s="23"/>
      <c r="H5" s="23"/>
    </row>
    <row r="6" spans="1:10" ht="39" customHeight="1">
      <c r="E6" s="21" t="s">
        <v>24</v>
      </c>
      <c r="F6" s="23"/>
      <c r="G6" s="23"/>
      <c r="H6" s="23"/>
    </row>
    <row r="7" spans="1:10" ht="39" customHeight="1">
      <c r="E7" s="21" t="s">
        <v>25</v>
      </c>
      <c r="F7" s="23"/>
      <c r="G7" s="23"/>
      <c r="H7" s="24" t="s">
        <v>27</v>
      </c>
    </row>
    <row r="8" spans="1:10" ht="42.75" customHeight="1"/>
    <row r="9" spans="1:10" ht="27.75" customHeight="1">
      <c r="A9" s="6"/>
      <c r="B9" s="14" t="s">
        <v>19</v>
      </c>
      <c r="C9" s="14"/>
      <c r="D9" s="18"/>
      <c r="E9" s="22"/>
      <c r="F9" s="22"/>
      <c r="G9" s="22"/>
      <c r="H9" s="25" t="s">
        <v>28</v>
      </c>
    </row>
    <row r="10" spans="1:10" ht="27.75" customHeight="1">
      <c r="A10" s="6"/>
      <c r="B10" s="14"/>
      <c r="C10" s="14"/>
      <c r="D10" s="18"/>
      <c r="E10" s="22"/>
      <c r="F10" s="22"/>
      <c r="G10" s="22"/>
      <c r="H10" s="25"/>
      <c r="I10" s="28"/>
    </row>
    <row r="11" spans="1:10" ht="11.25" customHeight="1">
      <c r="A11" s="7"/>
      <c r="B11" s="15"/>
      <c r="C11" s="15"/>
      <c r="D11" s="19"/>
      <c r="E11" s="19"/>
      <c r="F11" s="19"/>
      <c r="G11" s="19"/>
      <c r="H11" s="26"/>
      <c r="I11" s="29"/>
    </row>
    <row r="12" spans="1:10" ht="27.75" customHeight="1">
      <c r="A12" s="6"/>
      <c r="B12" s="14" t="s">
        <v>20</v>
      </c>
      <c r="C12" s="14"/>
      <c r="D12" s="18"/>
      <c r="E12" s="22"/>
      <c r="F12" s="22"/>
      <c r="G12" s="22"/>
      <c r="H12" s="25" t="s">
        <v>28</v>
      </c>
      <c r="I12" s="6"/>
    </row>
    <row r="13" spans="1:10" ht="27.75" customHeight="1">
      <c r="A13" s="8"/>
      <c r="B13" s="14"/>
      <c r="C13" s="14"/>
      <c r="D13" s="18"/>
      <c r="E13" s="22"/>
      <c r="F13" s="22"/>
      <c r="G13" s="22"/>
      <c r="H13" s="25"/>
      <c r="I13" s="8"/>
    </row>
    <row r="14" spans="1:10" ht="27.75" customHeight="1">
      <c r="A14" s="9"/>
      <c r="B14" s="16" t="s">
        <v>23</v>
      </c>
      <c r="C14" s="16"/>
      <c r="D14" s="18"/>
      <c r="E14" s="22"/>
      <c r="F14" s="22"/>
      <c r="G14" s="22"/>
      <c r="H14" s="25" t="s">
        <v>28</v>
      </c>
      <c r="I14" s="9"/>
    </row>
    <row r="15" spans="1:10" ht="27.75" customHeight="1">
      <c r="A15" s="6"/>
      <c r="B15" s="16"/>
      <c r="C15" s="16"/>
      <c r="D15" s="18"/>
      <c r="E15" s="22"/>
      <c r="F15" s="22"/>
      <c r="G15" s="22"/>
      <c r="H15" s="25"/>
      <c r="I15" s="6"/>
    </row>
    <row r="16" spans="1:10" ht="10.5" customHeight="1">
      <c r="A16" s="6"/>
      <c r="B16" s="17"/>
      <c r="C16" s="17"/>
      <c r="D16" s="20"/>
      <c r="E16" s="20"/>
      <c r="F16" s="20"/>
      <c r="G16" s="20"/>
      <c r="H16" s="27"/>
      <c r="I16" s="6"/>
    </row>
    <row r="17" spans="1:9" ht="27.75" customHeight="1">
      <c r="A17" s="7"/>
      <c r="B17" s="14" t="s">
        <v>41</v>
      </c>
      <c r="C17" s="14"/>
      <c r="D17" s="18"/>
      <c r="E17" s="22"/>
      <c r="F17" s="22"/>
      <c r="G17" s="22"/>
      <c r="H17" s="25" t="s">
        <v>28</v>
      </c>
      <c r="I17" s="7"/>
    </row>
    <row r="18" spans="1:9" ht="27.75" customHeight="1">
      <c r="A18" s="7"/>
      <c r="B18" s="14"/>
      <c r="C18" s="14"/>
      <c r="D18" s="18"/>
      <c r="E18" s="22"/>
      <c r="F18" s="22"/>
      <c r="G18" s="22"/>
      <c r="H18" s="25"/>
      <c r="I18" s="7"/>
    </row>
    <row r="19" spans="1:9" ht="27.75" customHeight="1">
      <c r="A19" s="7"/>
      <c r="B19" s="6"/>
      <c r="C19" s="6"/>
      <c r="D19" s="6"/>
      <c r="E19" s="6"/>
      <c r="F19" s="6"/>
      <c r="G19" s="6"/>
      <c r="H19" s="6"/>
      <c r="I19" s="7"/>
    </row>
    <row r="20" spans="1:9" ht="17.25">
      <c r="A20" s="11" t="s">
        <v>8</v>
      </c>
      <c r="B20" s="6"/>
      <c r="C20" s="6"/>
      <c r="D20" s="6"/>
      <c r="E20" s="6"/>
      <c r="F20" s="6"/>
      <c r="G20" s="6"/>
      <c r="H20" s="6"/>
    </row>
    <row r="21" spans="1:9" ht="24" customHeight="1">
      <c r="A21" s="11" t="s">
        <v>11</v>
      </c>
    </row>
    <row r="22" spans="1:9" ht="24" customHeight="1">
      <c r="A22" s="10" t="s">
        <v>46</v>
      </c>
      <c r="B22" s="10"/>
      <c r="C22" s="10"/>
      <c r="D22" s="10"/>
      <c r="E22" s="10"/>
      <c r="F22" s="10"/>
    </row>
    <row r="23" spans="1:9" ht="24" customHeight="1">
      <c r="A23" s="10" t="s">
        <v>49</v>
      </c>
      <c r="B23" s="10"/>
      <c r="C23" s="10"/>
      <c r="D23" s="10"/>
      <c r="E23" s="10"/>
      <c r="F23" s="10"/>
      <c r="G23" s="10"/>
    </row>
    <row r="24" spans="1:9" ht="24" customHeight="1">
      <c r="A24" s="11" t="s">
        <v>50</v>
      </c>
    </row>
  </sheetData>
  <mergeCells count="16">
    <mergeCell ref="A1:I1"/>
    <mergeCell ref="A3:C3"/>
    <mergeCell ref="A22:F22"/>
    <mergeCell ref="A23:G23"/>
    <mergeCell ref="B9:C10"/>
    <mergeCell ref="D9:G10"/>
    <mergeCell ref="H9:H10"/>
    <mergeCell ref="B12:C13"/>
    <mergeCell ref="D12:G13"/>
    <mergeCell ref="H12:H13"/>
    <mergeCell ref="B14:C15"/>
    <mergeCell ref="D14:G15"/>
    <mergeCell ref="H14:H15"/>
    <mergeCell ref="B17:C18"/>
    <mergeCell ref="D17:G18"/>
    <mergeCell ref="H17:H18"/>
  </mergeCells>
  <phoneticPr fontId="2" type="Hiragana"/>
  <pageMargins left="0.78740157480314943" right="0.78740157480314943" top="0.98425196850393681" bottom="0.98425196850393681" header="0.51181102362204722" footer="0.51181102362204722"/>
  <pageSetup paperSize="9" fitToWidth="1" fitToHeight="0" orientation="portrait" usePrinterDefaults="1" r:id="rId1"/>
  <headerFooter>
    <oddHeader>&amp;L
（様式第9号）&amp;R秩父市教育委員会スクールバス運行管理業務委託公募型プロポーザル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23"/>
  <sheetViews>
    <sheetView view="pageBreakPreview" zoomScale="90" zoomScaleSheetLayoutView="90" workbookViewId="0">
      <selection activeCell="F10" sqref="F10"/>
    </sheetView>
  </sheetViews>
  <sheetFormatPr defaultRowHeight="13.5"/>
  <cols>
    <col min="1" max="1" width="6.25" style="1" customWidth="1"/>
    <col min="2" max="2" width="22.375" style="1" customWidth="1"/>
    <col min="3" max="4" width="8.5" style="1" customWidth="1"/>
    <col min="5" max="5" width="12.125" style="1" customWidth="1"/>
    <col min="6" max="6" width="14.125" style="1" customWidth="1"/>
    <col min="7" max="7" width="12.125" style="1" customWidth="1"/>
    <col min="8" max="8" width="14.125" style="1" customWidth="1"/>
    <col min="9" max="9" width="12.125" style="1" customWidth="1"/>
    <col min="10" max="10" width="14.125" style="1" customWidth="1"/>
    <col min="11" max="11" width="12.125" style="1" customWidth="1"/>
    <col min="12" max="12" width="14.125" style="1" customWidth="1"/>
    <col min="13" max="13" width="12.125" style="1" customWidth="1"/>
    <col min="14" max="14" width="14.125" style="1" customWidth="1"/>
    <col min="15" max="16384" width="9" style="1" customWidth="1"/>
  </cols>
  <sheetData>
    <row r="1" spans="1:14" ht="22.5" customHeight="1">
      <c r="A1" s="31" t="s">
        <v>59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4.25"/>
    <row r="3" spans="1:14" ht="24.75" customHeight="1">
      <c r="A3" s="32"/>
      <c r="B3" s="41" t="s">
        <v>35</v>
      </c>
      <c r="C3" s="51" t="s">
        <v>21</v>
      </c>
      <c r="D3" s="56" t="s">
        <v>22</v>
      </c>
      <c r="E3" s="32" t="s">
        <v>47</v>
      </c>
      <c r="F3" s="41"/>
      <c r="G3" s="41" t="s">
        <v>48</v>
      </c>
      <c r="H3" s="41"/>
      <c r="I3" s="41" t="s">
        <v>51</v>
      </c>
      <c r="J3" s="41"/>
      <c r="K3" s="41" t="s">
        <v>39</v>
      </c>
      <c r="L3" s="41"/>
      <c r="M3" s="41" t="s">
        <v>17</v>
      </c>
      <c r="N3" s="83"/>
    </row>
    <row r="4" spans="1:14" ht="24.75" customHeight="1">
      <c r="A4" s="33"/>
      <c r="B4" s="42"/>
      <c r="C4" s="52"/>
      <c r="D4" s="57"/>
      <c r="E4" s="33" t="s">
        <v>61</v>
      </c>
      <c r="F4" s="42" t="s">
        <v>12</v>
      </c>
      <c r="G4" s="42" t="s">
        <v>61</v>
      </c>
      <c r="H4" s="42" t="s">
        <v>12</v>
      </c>
      <c r="I4" s="42" t="s">
        <v>61</v>
      </c>
      <c r="J4" s="42" t="s">
        <v>12</v>
      </c>
      <c r="K4" s="42" t="s">
        <v>61</v>
      </c>
      <c r="L4" s="42" t="s">
        <v>12</v>
      </c>
      <c r="M4" s="42" t="s">
        <v>61</v>
      </c>
      <c r="N4" s="84" t="s">
        <v>12</v>
      </c>
    </row>
    <row r="5" spans="1:14" ht="24.75" customHeight="1">
      <c r="A5" s="34">
        <v>1</v>
      </c>
      <c r="B5" s="43" t="s">
        <v>4</v>
      </c>
      <c r="C5" s="41"/>
      <c r="D5" s="58"/>
      <c r="E5" s="64"/>
      <c r="F5" s="72"/>
      <c r="G5" s="72"/>
      <c r="H5" s="72"/>
      <c r="I5" s="72"/>
      <c r="J5" s="72"/>
      <c r="K5" s="72"/>
      <c r="L5" s="72"/>
      <c r="M5" s="72"/>
      <c r="N5" s="85"/>
    </row>
    <row r="6" spans="1:14" ht="24.75" customHeight="1">
      <c r="A6" s="35"/>
      <c r="B6" s="44" t="s">
        <v>36</v>
      </c>
      <c r="C6" s="53">
        <v>280</v>
      </c>
      <c r="D6" s="59" t="s">
        <v>42</v>
      </c>
      <c r="E6" s="65"/>
      <c r="F6" s="73">
        <f>C6*E6</f>
        <v>0</v>
      </c>
      <c r="G6" s="73"/>
      <c r="H6" s="73">
        <f>C6*G6</f>
        <v>0</v>
      </c>
      <c r="I6" s="73"/>
      <c r="J6" s="73">
        <f>C6*I6</f>
        <v>0</v>
      </c>
      <c r="K6" s="73"/>
      <c r="L6" s="73">
        <f>C6*K6</f>
        <v>0</v>
      </c>
      <c r="M6" s="73"/>
      <c r="N6" s="82">
        <f>C6*M6</f>
        <v>0</v>
      </c>
    </row>
    <row r="7" spans="1:14" ht="24.75" customHeight="1">
      <c r="A7" s="36"/>
      <c r="B7" s="45" t="s">
        <v>15</v>
      </c>
      <c r="C7" s="54"/>
      <c r="D7" s="54"/>
      <c r="E7" s="66"/>
      <c r="F7" s="74">
        <f>SUM(F6)</f>
        <v>0</v>
      </c>
      <c r="G7" s="78"/>
      <c r="H7" s="74">
        <f>SUM(H6)</f>
        <v>0</v>
      </c>
      <c r="I7" s="78"/>
      <c r="J7" s="74">
        <f>SUM(J6)</f>
        <v>0</v>
      </c>
      <c r="K7" s="78"/>
      <c r="L7" s="74">
        <f>SUM(L6)</f>
        <v>0</v>
      </c>
      <c r="M7" s="78"/>
      <c r="N7" s="86">
        <f>SUM(N6)</f>
        <v>0</v>
      </c>
    </row>
    <row r="8" spans="1:14" ht="24.75" customHeight="1">
      <c r="A8" s="34">
        <v>2</v>
      </c>
      <c r="B8" s="43" t="s">
        <v>29</v>
      </c>
      <c r="C8" s="41"/>
      <c r="D8" s="58"/>
      <c r="E8" s="67"/>
      <c r="F8" s="75"/>
      <c r="G8" s="75"/>
      <c r="H8" s="75"/>
      <c r="I8" s="75"/>
      <c r="J8" s="75"/>
      <c r="K8" s="75"/>
      <c r="L8" s="75"/>
      <c r="M8" s="75"/>
      <c r="N8" s="81"/>
    </row>
    <row r="9" spans="1:14" ht="24.75" customHeight="1">
      <c r="A9" s="35"/>
      <c r="B9" s="44" t="s">
        <v>1</v>
      </c>
      <c r="C9" s="53">
        <v>1</v>
      </c>
      <c r="D9" s="59" t="s">
        <v>43</v>
      </c>
      <c r="E9" s="65"/>
      <c r="F9" s="73">
        <f>C9*E9</f>
        <v>0</v>
      </c>
      <c r="G9" s="73"/>
      <c r="H9" s="73">
        <f>C9*G9</f>
        <v>0</v>
      </c>
      <c r="I9" s="73"/>
      <c r="J9" s="73">
        <f>C9*I9</f>
        <v>0</v>
      </c>
      <c r="K9" s="73"/>
      <c r="L9" s="73">
        <f>C9*K9</f>
        <v>0</v>
      </c>
      <c r="M9" s="73"/>
      <c r="N9" s="82">
        <f>C9*M9</f>
        <v>0</v>
      </c>
    </row>
    <row r="10" spans="1:14" ht="24.75" customHeight="1">
      <c r="A10" s="35"/>
      <c r="B10" s="44" t="s">
        <v>2</v>
      </c>
      <c r="C10" s="53">
        <v>1</v>
      </c>
      <c r="D10" s="59" t="s">
        <v>43</v>
      </c>
      <c r="E10" s="65"/>
      <c r="F10" s="73">
        <f>C10*E10</f>
        <v>0</v>
      </c>
      <c r="G10" s="73"/>
      <c r="H10" s="73">
        <f>C10*G10</f>
        <v>0</v>
      </c>
      <c r="I10" s="73"/>
      <c r="J10" s="73">
        <f>C10*I10</f>
        <v>0</v>
      </c>
      <c r="K10" s="73"/>
      <c r="L10" s="73">
        <f>C10*K10</f>
        <v>0</v>
      </c>
      <c r="M10" s="73"/>
      <c r="N10" s="82">
        <f>C10*M10</f>
        <v>0</v>
      </c>
    </row>
    <row r="11" spans="1:14" ht="24.75" customHeight="1">
      <c r="A11" s="35"/>
      <c r="B11" s="44" t="s">
        <v>38</v>
      </c>
      <c r="C11" s="55"/>
      <c r="D11" s="59" t="s">
        <v>44</v>
      </c>
      <c r="E11" s="65"/>
      <c r="F11" s="73">
        <f>C11*E11</f>
        <v>0</v>
      </c>
      <c r="G11" s="73"/>
      <c r="H11" s="73">
        <f>C11*G11</f>
        <v>0</v>
      </c>
      <c r="I11" s="73"/>
      <c r="J11" s="73">
        <f>C11*I11</f>
        <v>0</v>
      </c>
      <c r="K11" s="73"/>
      <c r="L11" s="73">
        <f>C11*K11</f>
        <v>0</v>
      </c>
      <c r="M11" s="73"/>
      <c r="N11" s="82">
        <f>C11*M11</f>
        <v>0</v>
      </c>
    </row>
    <row r="12" spans="1:14" ht="24.75" customHeight="1">
      <c r="A12" s="35"/>
      <c r="B12" s="44" t="s">
        <v>40</v>
      </c>
      <c r="C12" s="53">
        <v>1</v>
      </c>
      <c r="D12" s="59" t="s">
        <v>43</v>
      </c>
      <c r="E12" s="65"/>
      <c r="F12" s="73">
        <f>C12*E12</f>
        <v>0</v>
      </c>
      <c r="G12" s="73"/>
      <c r="H12" s="73">
        <f>C12*G12</f>
        <v>0</v>
      </c>
      <c r="I12" s="73"/>
      <c r="J12" s="73">
        <f>C12*I12</f>
        <v>0</v>
      </c>
      <c r="K12" s="73"/>
      <c r="L12" s="73">
        <f>C12*K12</f>
        <v>0</v>
      </c>
      <c r="M12" s="73"/>
      <c r="N12" s="82">
        <f>C12*M12</f>
        <v>0</v>
      </c>
    </row>
    <row r="13" spans="1:14" ht="24.75" customHeight="1">
      <c r="A13" s="35"/>
      <c r="B13" s="46" t="s">
        <v>37</v>
      </c>
      <c r="C13" s="53">
        <v>1</v>
      </c>
      <c r="D13" s="59" t="s">
        <v>43</v>
      </c>
      <c r="E13" s="65"/>
      <c r="F13" s="73">
        <f>C13*E13</f>
        <v>0</v>
      </c>
      <c r="G13" s="73"/>
      <c r="H13" s="73">
        <f>C13*G13</f>
        <v>0</v>
      </c>
      <c r="I13" s="73"/>
      <c r="J13" s="73">
        <f>C13*I13</f>
        <v>0</v>
      </c>
      <c r="K13" s="73"/>
      <c r="L13" s="73">
        <f>C13*K13</f>
        <v>0</v>
      </c>
      <c r="M13" s="73"/>
      <c r="N13" s="82">
        <f>C13*M13</f>
        <v>0</v>
      </c>
    </row>
    <row r="14" spans="1:14" ht="24.75" customHeight="1">
      <c r="A14" s="35"/>
      <c r="B14" s="46"/>
      <c r="C14" s="53"/>
      <c r="D14" s="59"/>
      <c r="E14" s="65"/>
      <c r="F14" s="73"/>
      <c r="G14" s="73"/>
      <c r="H14" s="73"/>
      <c r="I14" s="73"/>
      <c r="J14" s="73"/>
      <c r="K14" s="73"/>
      <c r="L14" s="73"/>
      <c r="M14" s="73"/>
      <c r="N14" s="82"/>
    </row>
    <row r="15" spans="1:14" ht="24.75" customHeight="1">
      <c r="A15" s="35"/>
      <c r="B15" s="46"/>
      <c r="C15" s="53"/>
      <c r="D15" s="59"/>
      <c r="E15" s="65"/>
      <c r="F15" s="73"/>
      <c r="G15" s="73"/>
      <c r="H15" s="73"/>
      <c r="I15" s="73"/>
      <c r="J15" s="73"/>
      <c r="K15" s="73"/>
      <c r="L15" s="73"/>
      <c r="M15" s="73"/>
      <c r="N15" s="82"/>
    </row>
    <row r="16" spans="1:14" ht="24.75" customHeight="1">
      <c r="A16" s="36"/>
      <c r="B16" s="45" t="s">
        <v>15</v>
      </c>
      <c r="C16" s="54"/>
      <c r="D16" s="54"/>
      <c r="E16" s="66"/>
      <c r="F16" s="74">
        <f>SUM(F9:F15)</f>
        <v>0</v>
      </c>
      <c r="G16" s="78"/>
      <c r="H16" s="74">
        <f>SUM(H9:H15)</f>
        <v>0</v>
      </c>
      <c r="I16" s="78"/>
      <c r="J16" s="74">
        <f>SUM(J9:J15)</f>
        <v>0</v>
      </c>
      <c r="K16" s="78"/>
      <c r="L16" s="74">
        <f>SUM(L9:L15)</f>
        <v>0</v>
      </c>
      <c r="M16" s="78"/>
      <c r="N16" s="86">
        <f>SUM(N9:N15)</f>
        <v>0</v>
      </c>
    </row>
    <row r="17" spans="1:14" ht="24.75" customHeight="1">
      <c r="A17" s="37" t="s">
        <v>31</v>
      </c>
      <c r="B17" s="47"/>
      <c r="C17" s="47"/>
      <c r="D17" s="60"/>
      <c r="E17" s="68"/>
      <c r="F17" s="75">
        <f>F7+F16</f>
        <v>0</v>
      </c>
      <c r="G17" s="79"/>
      <c r="H17" s="75">
        <f>H7+H16</f>
        <v>0</v>
      </c>
      <c r="I17" s="79"/>
      <c r="J17" s="81">
        <f>J7+J16</f>
        <v>0</v>
      </c>
      <c r="K17" s="79"/>
      <c r="L17" s="75">
        <f>L7+L16</f>
        <v>0</v>
      </c>
      <c r="M17" s="79"/>
      <c r="N17" s="81">
        <f>N7+N16</f>
        <v>0</v>
      </c>
    </row>
    <row r="18" spans="1:14" ht="24.75" customHeight="1">
      <c r="A18" s="38"/>
      <c r="B18" s="48"/>
      <c r="C18" s="48"/>
      <c r="D18" s="61"/>
      <c r="E18" s="69" t="s">
        <v>45</v>
      </c>
      <c r="F18" s="73"/>
      <c r="G18" s="55" t="s">
        <v>33</v>
      </c>
      <c r="H18" s="73"/>
      <c r="I18" s="80" t="s">
        <v>33</v>
      </c>
      <c r="J18" s="82"/>
      <c r="K18" s="55" t="s">
        <v>33</v>
      </c>
      <c r="L18" s="73"/>
      <c r="M18" s="80" t="s">
        <v>33</v>
      </c>
      <c r="N18" s="82"/>
    </row>
    <row r="19" spans="1:14" ht="24.75" customHeight="1">
      <c r="A19" s="39" t="s">
        <v>13</v>
      </c>
      <c r="B19" s="49"/>
      <c r="C19" s="49"/>
      <c r="D19" s="62"/>
      <c r="E19" s="70">
        <f>F17+H17+J17+L17+N17</f>
        <v>0</v>
      </c>
      <c r="F19" s="76"/>
      <c r="G19" s="76"/>
      <c r="H19" s="76"/>
      <c r="I19" s="76"/>
      <c r="J19" s="76"/>
      <c r="K19" s="76"/>
      <c r="L19" s="76"/>
      <c r="M19" s="76"/>
      <c r="N19" s="87"/>
    </row>
    <row r="20" spans="1:14" ht="24.75" customHeight="1">
      <c r="A20" s="38"/>
      <c r="B20" s="48"/>
      <c r="C20" s="48"/>
      <c r="D20" s="61"/>
      <c r="E20" s="69" t="s">
        <v>33</v>
      </c>
      <c r="F20" s="77">
        <f>F18+H18+J18+L18+N18</f>
        <v>0</v>
      </c>
      <c r="G20" s="76"/>
      <c r="H20" s="76"/>
      <c r="I20" s="76"/>
      <c r="J20" s="76"/>
      <c r="K20" s="76"/>
      <c r="L20" s="76"/>
      <c r="M20" s="76"/>
      <c r="N20" s="87"/>
    </row>
    <row r="21" spans="1:14" ht="24.75" customHeight="1">
      <c r="A21" s="40" t="s">
        <v>53</v>
      </c>
      <c r="B21" s="50"/>
      <c r="C21" s="50"/>
      <c r="D21" s="63"/>
      <c r="E21" s="71">
        <f>ROUNDDOWN(E19/C6/5,0)</f>
        <v>0</v>
      </c>
      <c r="F21" s="71"/>
      <c r="G21" s="71"/>
      <c r="H21" s="71"/>
      <c r="I21" s="71"/>
      <c r="J21" s="71"/>
      <c r="K21" s="71"/>
      <c r="L21" s="71"/>
      <c r="M21" s="71"/>
      <c r="N21" s="88"/>
    </row>
    <row r="23" spans="1:14" ht="14.25">
      <c r="A23" s="30" t="s">
        <v>32</v>
      </c>
    </row>
  </sheetData>
  <mergeCells count="20">
    <mergeCell ref="A1:N1"/>
    <mergeCell ref="E3:F3"/>
    <mergeCell ref="G3:H3"/>
    <mergeCell ref="I3:J3"/>
    <mergeCell ref="K3:L3"/>
    <mergeCell ref="M3:N3"/>
    <mergeCell ref="B7:D7"/>
    <mergeCell ref="B16:D16"/>
    <mergeCell ref="E19:N19"/>
    <mergeCell ref="F20:N20"/>
    <mergeCell ref="A21:D21"/>
    <mergeCell ref="E21:N21"/>
    <mergeCell ref="A3:A4"/>
    <mergeCell ref="B3:B4"/>
    <mergeCell ref="C3:C4"/>
    <mergeCell ref="D3:D4"/>
    <mergeCell ref="A5:A7"/>
    <mergeCell ref="A17:D18"/>
    <mergeCell ref="A19:D20"/>
    <mergeCell ref="A8:A16"/>
  </mergeCells>
  <phoneticPr fontId="2" type="Hiragana"/>
  <pageMargins left="0.78740157480314943" right="0.78740157480314943" top="0.98425196850393681" bottom="0.98425196850393681" header="0.51181102362204722" footer="0.51181102362204722"/>
  <pageSetup paperSize="9" scale="74" fitToWidth="1" fitToHeight="0" orientation="landscape" usePrinterDefaults="1" r:id="rId1"/>
  <headerFooter>
    <oddHeader>&amp;L
様式第9号&amp;R秩父市教育委員会スクールバス運行管理業務委託公募型プロポーザル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23"/>
  <sheetViews>
    <sheetView view="pageBreakPreview" zoomScale="90" zoomScaleSheetLayoutView="90" workbookViewId="0">
      <selection activeCell="E12" sqref="E12"/>
    </sheetView>
  </sheetViews>
  <sheetFormatPr defaultRowHeight="13.5"/>
  <cols>
    <col min="1" max="1" width="6.25" style="1" customWidth="1"/>
    <col min="2" max="2" width="22.375" style="1" customWidth="1"/>
    <col min="3" max="4" width="8.5" style="1" customWidth="1"/>
    <col min="5" max="5" width="12.125" style="1" customWidth="1"/>
    <col min="6" max="6" width="14.125" style="1" customWidth="1"/>
    <col min="7" max="7" width="12.125" style="1" customWidth="1"/>
    <col min="8" max="8" width="14.125" style="1" customWidth="1"/>
    <col min="9" max="9" width="12.125" style="1" customWidth="1"/>
    <col min="10" max="10" width="14.125" style="1" customWidth="1"/>
    <col min="11" max="11" width="12.125" style="1" customWidth="1"/>
    <col min="12" max="12" width="14.125" style="1" customWidth="1"/>
    <col min="13" max="13" width="12.125" style="1" customWidth="1"/>
    <col min="14" max="14" width="14.125" style="1" customWidth="1"/>
    <col min="15" max="16384" width="9" style="1" customWidth="1"/>
  </cols>
  <sheetData>
    <row r="1" spans="1:14" ht="22.5" customHeight="1">
      <c r="A1" s="31" t="s">
        <v>59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4.25"/>
    <row r="3" spans="1:14" ht="24.75" customHeight="1">
      <c r="A3" s="32"/>
      <c r="B3" s="41" t="s">
        <v>35</v>
      </c>
      <c r="C3" s="51" t="s">
        <v>21</v>
      </c>
      <c r="D3" s="56" t="s">
        <v>22</v>
      </c>
      <c r="E3" s="32" t="s">
        <v>47</v>
      </c>
      <c r="F3" s="41"/>
      <c r="G3" s="41" t="s">
        <v>48</v>
      </c>
      <c r="H3" s="41"/>
      <c r="I3" s="41" t="s">
        <v>51</v>
      </c>
      <c r="J3" s="41"/>
      <c r="K3" s="41" t="s">
        <v>39</v>
      </c>
      <c r="L3" s="41"/>
      <c r="M3" s="41" t="s">
        <v>17</v>
      </c>
      <c r="N3" s="83"/>
    </row>
    <row r="4" spans="1:14" ht="24.75" customHeight="1">
      <c r="A4" s="33"/>
      <c r="B4" s="42"/>
      <c r="C4" s="52"/>
      <c r="D4" s="57"/>
      <c r="E4" s="33" t="s">
        <v>61</v>
      </c>
      <c r="F4" s="42" t="s">
        <v>12</v>
      </c>
      <c r="G4" s="42" t="s">
        <v>61</v>
      </c>
      <c r="H4" s="42" t="s">
        <v>12</v>
      </c>
      <c r="I4" s="42" t="s">
        <v>61</v>
      </c>
      <c r="J4" s="42" t="s">
        <v>12</v>
      </c>
      <c r="K4" s="42" t="s">
        <v>61</v>
      </c>
      <c r="L4" s="42" t="s">
        <v>12</v>
      </c>
      <c r="M4" s="42" t="s">
        <v>61</v>
      </c>
      <c r="N4" s="84" t="s">
        <v>12</v>
      </c>
    </row>
    <row r="5" spans="1:14" ht="24.75" customHeight="1">
      <c r="A5" s="34">
        <v>1</v>
      </c>
      <c r="B5" s="43" t="s">
        <v>4</v>
      </c>
      <c r="C5" s="41"/>
      <c r="D5" s="58"/>
      <c r="E5" s="64"/>
      <c r="F5" s="72"/>
      <c r="G5" s="72"/>
      <c r="H5" s="72"/>
      <c r="I5" s="72"/>
      <c r="J5" s="72"/>
      <c r="K5" s="72"/>
      <c r="L5" s="72"/>
      <c r="M5" s="72"/>
      <c r="N5" s="85"/>
    </row>
    <row r="6" spans="1:14" ht="24.75" customHeight="1">
      <c r="A6" s="35"/>
      <c r="B6" s="44" t="s">
        <v>36</v>
      </c>
      <c r="C6" s="53">
        <v>280</v>
      </c>
      <c r="D6" s="59" t="s">
        <v>42</v>
      </c>
      <c r="E6" s="65"/>
      <c r="F6" s="73"/>
      <c r="G6" s="73"/>
      <c r="H6" s="73"/>
      <c r="I6" s="73"/>
      <c r="J6" s="73"/>
      <c r="K6" s="73"/>
      <c r="L6" s="73"/>
      <c r="M6" s="73"/>
      <c r="N6" s="82"/>
    </row>
    <row r="7" spans="1:14" ht="24.75" customHeight="1">
      <c r="A7" s="36"/>
      <c r="B7" s="45" t="s">
        <v>15</v>
      </c>
      <c r="C7" s="54"/>
      <c r="D7" s="54"/>
      <c r="E7" s="66"/>
      <c r="F7" s="74"/>
      <c r="G7" s="78"/>
      <c r="H7" s="74"/>
      <c r="I7" s="78"/>
      <c r="J7" s="74"/>
      <c r="K7" s="78"/>
      <c r="L7" s="74"/>
      <c r="M7" s="78"/>
      <c r="N7" s="86"/>
    </row>
    <row r="8" spans="1:14" ht="24.75" customHeight="1">
      <c r="A8" s="34">
        <v>2</v>
      </c>
      <c r="B8" s="43" t="s">
        <v>29</v>
      </c>
      <c r="C8" s="41"/>
      <c r="D8" s="58"/>
      <c r="E8" s="64"/>
      <c r="F8" s="72"/>
      <c r="G8" s="72"/>
      <c r="H8" s="72"/>
      <c r="I8" s="72"/>
      <c r="J8" s="72"/>
      <c r="K8" s="72"/>
      <c r="L8" s="72"/>
      <c r="M8" s="72"/>
      <c r="N8" s="85"/>
    </row>
    <row r="9" spans="1:14" ht="24.75" customHeight="1">
      <c r="A9" s="35"/>
      <c r="B9" s="44" t="s">
        <v>1</v>
      </c>
      <c r="C9" s="53">
        <v>1</v>
      </c>
      <c r="D9" s="59" t="s">
        <v>43</v>
      </c>
      <c r="E9" s="65"/>
      <c r="F9" s="73"/>
      <c r="G9" s="73"/>
      <c r="H9" s="73"/>
      <c r="I9" s="73"/>
      <c r="J9" s="73"/>
      <c r="K9" s="73"/>
      <c r="L9" s="73"/>
      <c r="M9" s="73"/>
      <c r="N9" s="82"/>
    </row>
    <row r="10" spans="1:14" ht="24.75" customHeight="1">
      <c r="A10" s="35"/>
      <c r="B10" s="44" t="s">
        <v>2</v>
      </c>
      <c r="C10" s="53">
        <v>1</v>
      </c>
      <c r="D10" s="59" t="s">
        <v>43</v>
      </c>
      <c r="E10" s="65"/>
      <c r="F10" s="73"/>
      <c r="G10" s="73"/>
      <c r="H10" s="73"/>
      <c r="I10" s="73"/>
      <c r="J10" s="73"/>
      <c r="K10" s="73"/>
      <c r="L10" s="73"/>
      <c r="M10" s="73"/>
      <c r="N10" s="82"/>
    </row>
    <row r="11" spans="1:14" ht="24.75" customHeight="1">
      <c r="A11" s="35"/>
      <c r="B11" s="44" t="s">
        <v>38</v>
      </c>
      <c r="C11" s="55"/>
      <c r="D11" s="59" t="s">
        <v>44</v>
      </c>
      <c r="E11" s="65"/>
      <c r="F11" s="73"/>
      <c r="G11" s="73"/>
      <c r="H11" s="73"/>
      <c r="I11" s="73"/>
      <c r="J11" s="73"/>
      <c r="K11" s="73"/>
      <c r="L11" s="73"/>
      <c r="M11" s="73"/>
      <c r="N11" s="82"/>
    </row>
    <row r="12" spans="1:14" ht="24.75" customHeight="1">
      <c r="A12" s="35"/>
      <c r="B12" s="44" t="s">
        <v>40</v>
      </c>
      <c r="C12" s="53">
        <v>1</v>
      </c>
      <c r="D12" s="59" t="s">
        <v>43</v>
      </c>
      <c r="E12" s="65"/>
      <c r="F12" s="73"/>
      <c r="G12" s="73"/>
      <c r="H12" s="73"/>
      <c r="I12" s="73"/>
      <c r="J12" s="73"/>
      <c r="K12" s="73"/>
      <c r="L12" s="73"/>
      <c r="M12" s="73"/>
      <c r="N12" s="82"/>
    </row>
    <row r="13" spans="1:14" ht="24.75" customHeight="1">
      <c r="A13" s="35"/>
      <c r="B13" s="46" t="s">
        <v>37</v>
      </c>
      <c r="C13" s="53">
        <v>1</v>
      </c>
      <c r="D13" s="59" t="s">
        <v>43</v>
      </c>
      <c r="E13" s="65"/>
      <c r="F13" s="73"/>
      <c r="G13" s="73"/>
      <c r="H13" s="73"/>
      <c r="I13" s="73"/>
      <c r="J13" s="73"/>
      <c r="K13" s="73"/>
      <c r="L13" s="73"/>
      <c r="M13" s="73"/>
      <c r="N13" s="82"/>
    </row>
    <row r="14" spans="1:14" ht="24.75" customHeight="1">
      <c r="A14" s="35"/>
      <c r="B14" s="46"/>
      <c r="C14" s="53"/>
      <c r="D14" s="59"/>
      <c r="E14" s="65"/>
      <c r="F14" s="73"/>
      <c r="G14" s="73"/>
      <c r="H14" s="73"/>
      <c r="I14" s="73"/>
      <c r="J14" s="73"/>
      <c r="K14" s="73"/>
      <c r="L14" s="73"/>
      <c r="M14" s="73"/>
      <c r="N14" s="82"/>
    </row>
    <row r="15" spans="1:14" ht="24.75" customHeight="1">
      <c r="A15" s="35"/>
      <c r="B15" s="46"/>
      <c r="C15" s="53"/>
      <c r="D15" s="59"/>
      <c r="E15" s="65"/>
      <c r="F15" s="73"/>
      <c r="G15" s="73"/>
      <c r="H15" s="73"/>
      <c r="I15" s="73"/>
      <c r="J15" s="73"/>
      <c r="K15" s="73"/>
      <c r="L15" s="73"/>
      <c r="M15" s="73"/>
      <c r="N15" s="82"/>
    </row>
    <row r="16" spans="1:14" ht="24.75" customHeight="1">
      <c r="A16" s="36"/>
      <c r="B16" s="45" t="s">
        <v>15</v>
      </c>
      <c r="C16" s="54"/>
      <c r="D16" s="54"/>
      <c r="E16" s="66"/>
      <c r="F16" s="74"/>
      <c r="G16" s="78"/>
      <c r="H16" s="74"/>
      <c r="I16" s="78"/>
      <c r="J16" s="74"/>
      <c r="K16" s="78"/>
      <c r="L16" s="74"/>
      <c r="M16" s="78"/>
      <c r="N16" s="86"/>
    </row>
    <row r="17" spans="1:14" ht="24.75" customHeight="1">
      <c r="A17" s="37" t="s">
        <v>31</v>
      </c>
      <c r="B17" s="47"/>
      <c r="C17" s="47"/>
      <c r="D17" s="60"/>
      <c r="E17" s="68"/>
      <c r="F17" s="75"/>
      <c r="G17" s="79"/>
      <c r="H17" s="75"/>
      <c r="I17" s="79"/>
      <c r="J17" s="81"/>
      <c r="K17" s="79"/>
      <c r="L17" s="75"/>
      <c r="M17" s="79"/>
      <c r="N17" s="81"/>
    </row>
    <row r="18" spans="1:14" ht="24.75" customHeight="1">
      <c r="A18" s="38"/>
      <c r="B18" s="48"/>
      <c r="C18" s="48"/>
      <c r="D18" s="61"/>
      <c r="E18" s="69" t="s">
        <v>45</v>
      </c>
      <c r="F18" s="73"/>
      <c r="G18" s="55" t="s">
        <v>33</v>
      </c>
      <c r="H18" s="73"/>
      <c r="I18" s="80" t="s">
        <v>33</v>
      </c>
      <c r="J18" s="82"/>
      <c r="K18" s="55" t="s">
        <v>33</v>
      </c>
      <c r="L18" s="73"/>
      <c r="M18" s="80" t="s">
        <v>33</v>
      </c>
      <c r="N18" s="82"/>
    </row>
    <row r="19" spans="1:14" ht="24.75" customHeight="1">
      <c r="A19" s="39" t="s">
        <v>13</v>
      </c>
      <c r="B19" s="49"/>
      <c r="C19" s="49"/>
      <c r="D19" s="62"/>
      <c r="E19" s="70"/>
      <c r="F19" s="76"/>
      <c r="G19" s="76"/>
      <c r="H19" s="76"/>
      <c r="I19" s="76"/>
      <c r="J19" s="76"/>
      <c r="K19" s="76"/>
      <c r="L19" s="76"/>
      <c r="M19" s="76"/>
      <c r="N19" s="87"/>
    </row>
    <row r="20" spans="1:14" ht="24.75" customHeight="1">
      <c r="A20" s="38"/>
      <c r="B20" s="48"/>
      <c r="C20" s="48"/>
      <c r="D20" s="61"/>
      <c r="E20" s="69" t="s">
        <v>33</v>
      </c>
      <c r="F20" s="77"/>
      <c r="G20" s="76"/>
      <c r="H20" s="76"/>
      <c r="I20" s="76"/>
      <c r="J20" s="76"/>
      <c r="K20" s="76"/>
      <c r="L20" s="76"/>
      <c r="M20" s="76"/>
      <c r="N20" s="87"/>
    </row>
    <row r="21" spans="1:14" ht="24.75" customHeight="1">
      <c r="A21" s="40" t="s">
        <v>53</v>
      </c>
      <c r="B21" s="50"/>
      <c r="C21" s="50"/>
      <c r="D21" s="63"/>
      <c r="E21" s="71"/>
      <c r="F21" s="71"/>
      <c r="G21" s="71"/>
      <c r="H21" s="71"/>
      <c r="I21" s="71"/>
      <c r="J21" s="71"/>
      <c r="K21" s="71"/>
      <c r="L21" s="71"/>
      <c r="M21" s="71"/>
      <c r="N21" s="88"/>
    </row>
    <row r="23" spans="1:14" ht="14.25">
      <c r="A23" s="30" t="s">
        <v>32</v>
      </c>
    </row>
  </sheetData>
  <mergeCells count="20">
    <mergeCell ref="A1:N1"/>
    <mergeCell ref="E3:F3"/>
    <mergeCell ref="G3:H3"/>
    <mergeCell ref="I3:J3"/>
    <mergeCell ref="K3:L3"/>
    <mergeCell ref="M3:N3"/>
    <mergeCell ref="B7:D7"/>
    <mergeCell ref="B16:D16"/>
    <mergeCell ref="E19:N19"/>
    <mergeCell ref="F20:N20"/>
    <mergeCell ref="A21:D21"/>
    <mergeCell ref="E21:N21"/>
    <mergeCell ref="A3:A4"/>
    <mergeCell ref="B3:B4"/>
    <mergeCell ref="C3:C4"/>
    <mergeCell ref="D3:D4"/>
    <mergeCell ref="A5:A7"/>
    <mergeCell ref="A17:D18"/>
    <mergeCell ref="A19:D20"/>
    <mergeCell ref="A8:A16"/>
  </mergeCells>
  <phoneticPr fontId="2" type="Hiragana"/>
  <pageMargins left="0.78740157480314943" right="0.78740157480314943" top="0.98425196850393681" bottom="0.98425196850393681" header="0.51181102362204722" footer="0.51181102362204722"/>
  <pageSetup paperSize="9" scale="74" fitToWidth="1" fitToHeight="0" orientation="landscape" usePrinterDefaults="1" r:id="rId1"/>
  <headerFooter>
    <oddHeader>&amp;L
様式第9号&amp;R秩父市教育委員会スクールバス運行管理業務委託公募型プロポーザル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23"/>
  <sheetViews>
    <sheetView view="pageBreakPreview" topLeftCell="C11" zoomScale="90" zoomScaleSheetLayoutView="90" workbookViewId="0">
      <selection activeCell="O17" sqref="O17"/>
    </sheetView>
  </sheetViews>
  <sheetFormatPr defaultRowHeight="13.5"/>
  <cols>
    <col min="1" max="1" width="6.25" style="1" customWidth="1"/>
    <col min="2" max="2" width="22.375" style="1" customWidth="1"/>
    <col min="3" max="4" width="8.5" style="1" customWidth="1"/>
    <col min="5" max="5" width="12.125" style="1" customWidth="1"/>
    <col min="6" max="6" width="14.125" style="1" customWidth="1"/>
    <col min="7" max="7" width="12.125" style="1" customWidth="1"/>
    <col min="8" max="8" width="14.125" style="1" customWidth="1"/>
    <col min="9" max="9" width="12.125" style="1" customWidth="1"/>
    <col min="10" max="10" width="14.125" style="1" customWidth="1"/>
    <col min="11" max="11" width="12.125" style="1" customWidth="1"/>
    <col min="12" max="12" width="14.125" style="1" customWidth="1"/>
    <col min="13" max="13" width="12.125" style="1" customWidth="1"/>
    <col min="14" max="14" width="14.125" style="1" customWidth="1"/>
    <col min="15" max="16384" width="9" style="1" customWidth="1"/>
  </cols>
  <sheetData>
    <row r="1" spans="1:14" ht="22.5" customHeight="1">
      <c r="A1" s="31" t="s">
        <v>59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4.25"/>
    <row r="3" spans="1:14" ht="24.75" customHeight="1">
      <c r="A3" s="32"/>
      <c r="B3" s="41" t="s">
        <v>35</v>
      </c>
      <c r="C3" s="51" t="s">
        <v>21</v>
      </c>
      <c r="D3" s="89" t="s">
        <v>22</v>
      </c>
      <c r="E3" s="32" t="s">
        <v>47</v>
      </c>
      <c r="F3" s="41"/>
      <c r="G3" s="41" t="s">
        <v>48</v>
      </c>
      <c r="H3" s="41"/>
      <c r="I3" s="41" t="s">
        <v>51</v>
      </c>
      <c r="J3" s="41"/>
      <c r="K3" s="41" t="s">
        <v>39</v>
      </c>
      <c r="L3" s="41"/>
      <c r="M3" s="41" t="s">
        <v>17</v>
      </c>
      <c r="N3" s="83"/>
    </row>
    <row r="4" spans="1:14" ht="24.75" customHeight="1">
      <c r="A4" s="33"/>
      <c r="B4" s="42"/>
      <c r="C4" s="52"/>
      <c r="D4" s="90"/>
      <c r="E4" s="33" t="s">
        <v>61</v>
      </c>
      <c r="F4" s="42" t="s">
        <v>12</v>
      </c>
      <c r="G4" s="42" t="s">
        <v>61</v>
      </c>
      <c r="H4" s="42" t="s">
        <v>12</v>
      </c>
      <c r="I4" s="42" t="s">
        <v>61</v>
      </c>
      <c r="J4" s="42" t="s">
        <v>12</v>
      </c>
      <c r="K4" s="42" t="s">
        <v>61</v>
      </c>
      <c r="L4" s="42" t="s">
        <v>12</v>
      </c>
      <c r="M4" s="42" t="s">
        <v>61</v>
      </c>
      <c r="N4" s="84" t="s">
        <v>12</v>
      </c>
    </row>
    <row r="5" spans="1:14" ht="24.75" customHeight="1">
      <c r="A5" s="34">
        <v>1</v>
      </c>
      <c r="B5" s="43" t="s">
        <v>4</v>
      </c>
      <c r="C5" s="41"/>
      <c r="D5" s="83"/>
      <c r="E5" s="64"/>
      <c r="F5" s="72"/>
      <c r="G5" s="72"/>
      <c r="H5" s="72"/>
      <c r="I5" s="72"/>
      <c r="J5" s="72"/>
      <c r="K5" s="72"/>
      <c r="L5" s="72"/>
      <c r="M5" s="72"/>
      <c r="N5" s="85"/>
    </row>
    <row r="6" spans="1:14" ht="24.75" customHeight="1">
      <c r="A6" s="35"/>
      <c r="B6" s="44" t="s">
        <v>36</v>
      </c>
      <c r="C6" s="53">
        <v>280</v>
      </c>
      <c r="D6" s="91" t="s">
        <v>42</v>
      </c>
      <c r="E6" s="65">
        <v>30000</v>
      </c>
      <c r="F6" s="73">
        <f>C6*E6</f>
        <v>8400000</v>
      </c>
      <c r="G6" s="73">
        <v>33000</v>
      </c>
      <c r="H6" s="73">
        <f>C6*G6</f>
        <v>9240000</v>
      </c>
      <c r="I6" s="73">
        <v>36000</v>
      </c>
      <c r="J6" s="73">
        <f>C6*I6</f>
        <v>10080000</v>
      </c>
      <c r="K6" s="73">
        <v>39000</v>
      </c>
      <c r="L6" s="73">
        <f>C6*K6</f>
        <v>10920000</v>
      </c>
      <c r="M6" s="73">
        <v>40000</v>
      </c>
      <c r="N6" s="82">
        <f>C6*M6</f>
        <v>11200000</v>
      </c>
    </row>
    <row r="7" spans="1:14" ht="24.75" customHeight="1">
      <c r="A7" s="36"/>
      <c r="B7" s="45" t="s">
        <v>15</v>
      </c>
      <c r="C7" s="54"/>
      <c r="D7" s="92"/>
      <c r="E7" s="66"/>
      <c r="F7" s="74">
        <f>SUM(F6)</f>
        <v>8400000</v>
      </c>
      <c r="G7" s="78"/>
      <c r="H7" s="74">
        <f>SUM(H6)</f>
        <v>9240000</v>
      </c>
      <c r="I7" s="78"/>
      <c r="J7" s="74">
        <f>SUM(J6)</f>
        <v>10080000</v>
      </c>
      <c r="K7" s="78"/>
      <c r="L7" s="74">
        <f>SUM(L6)</f>
        <v>10920000</v>
      </c>
      <c r="M7" s="78"/>
      <c r="N7" s="86">
        <f>SUM(N6)</f>
        <v>11200000</v>
      </c>
    </row>
    <row r="8" spans="1:14" ht="24.75" customHeight="1">
      <c r="A8" s="34">
        <v>2</v>
      </c>
      <c r="B8" s="43" t="s">
        <v>29</v>
      </c>
      <c r="C8" s="41"/>
      <c r="D8" s="83"/>
      <c r="E8" s="64"/>
      <c r="F8" s="72"/>
      <c r="G8" s="72"/>
      <c r="H8" s="72"/>
      <c r="I8" s="72"/>
      <c r="J8" s="72"/>
      <c r="K8" s="72"/>
      <c r="L8" s="72"/>
      <c r="M8" s="72"/>
      <c r="N8" s="85"/>
    </row>
    <row r="9" spans="1:14" ht="24.75" customHeight="1">
      <c r="A9" s="35"/>
      <c r="B9" s="44" t="s">
        <v>1</v>
      </c>
      <c r="C9" s="53">
        <v>1</v>
      </c>
      <c r="D9" s="91" t="s">
        <v>43</v>
      </c>
      <c r="E9" s="65">
        <v>50000</v>
      </c>
      <c r="F9" s="73">
        <f>C9*E9</f>
        <v>50000</v>
      </c>
      <c r="G9" s="73">
        <v>50000</v>
      </c>
      <c r="H9" s="73">
        <f>C9*G9</f>
        <v>50000</v>
      </c>
      <c r="I9" s="73">
        <v>50000</v>
      </c>
      <c r="J9" s="73">
        <f>C9*I9</f>
        <v>50000</v>
      </c>
      <c r="K9" s="73">
        <v>50000</v>
      </c>
      <c r="L9" s="73">
        <f>C9*K9</f>
        <v>50000</v>
      </c>
      <c r="M9" s="73">
        <v>50000</v>
      </c>
      <c r="N9" s="82">
        <f>C9*M9</f>
        <v>50000</v>
      </c>
    </row>
    <row r="10" spans="1:14" ht="24.75" customHeight="1">
      <c r="A10" s="35"/>
      <c r="B10" s="44" t="s">
        <v>2</v>
      </c>
      <c r="C10" s="53">
        <v>1</v>
      </c>
      <c r="D10" s="91" t="s">
        <v>43</v>
      </c>
      <c r="E10" s="65">
        <v>75600</v>
      </c>
      <c r="F10" s="73">
        <f>C10*E10</f>
        <v>75600</v>
      </c>
      <c r="G10" s="73">
        <v>75600</v>
      </c>
      <c r="H10" s="73">
        <f>C10*G10</f>
        <v>75600</v>
      </c>
      <c r="I10" s="73">
        <v>75600</v>
      </c>
      <c r="J10" s="73">
        <f>C10*I10</f>
        <v>75600</v>
      </c>
      <c r="K10" s="73">
        <v>75600</v>
      </c>
      <c r="L10" s="73">
        <f>C10*K10</f>
        <v>75600</v>
      </c>
      <c r="M10" s="73">
        <v>75600</v>
      </c>
      <c r="N10" s="82">
        <f>C10*M10</f>
        <v>75600</v>
      </c>
    </row>
    <row r="11" spans="1:14" ht="24.75" customHeight="1">
      <c r="A11" s="35"/>
      <c r="B11" s="44" t="s">
        <v>38</v>
      </c>
      <c r="C11" s="55">
        <v>4000</v>
      </c>
      <c r="D11" s="91" t="s">
        <v>44</v>
      </c>
      <c r="E11" s="65">
        <v>220</v>
      </c>
      <c r="F11" s="73">
        <f>C11*E11</f>
        <v>880000</v>
      </c>
      <c r="G11" s="73">
        <v>220</v>
      </c>
      <c r="H11" s="73">
        <f>C11*G11</f>
        <v>880000</v>
      </c>
      <c r="I11" s="73">
        <v>220</v>
      </c>
      <c r="J11" s="73">
        <f>C11*I11</f>
        <v>880000</v>
      </c>
      <c r="K11" s="73">
        <v>220</v>
      </c>
      <c r="L11" s="73">
        <f>C11*K11</f>
        <v>880000</v>
      </c>
      <c r="M11" s="73">
        <v>220</v>
      </c>
      <c r="N11" s="82">
        <f>C11*M11</f>
        <v>880000</v>
      </c>
    </row>
    <row r="12" spans="1:14" ht="24.75" customHeight="1">
      <c r="A12" s="35"/>
      <c r="B12" s="44" t="s">
        <v>40</v>
      </c>
      <c r="C12" s="53">
        <v>1</v>
      </c>
      <c r="D12" s="91" t="s">
        <v>43</v>
      </c>
      <c r="E12" s="65">
        <v>108000</v>
      </c>
      <c r="F12" s="73">
        <f>C12*E12</f>
        <v>108000</v>
      </c>
      <c r="G12" s="73">
        <v>108000</v>
      </c>
      <c r="H12" s="73">
        <f>C12*G12</f>
        <v>108000</v>
      </c>
      <c r="I12" s="73">
        <v>108000</v>
      </c>
      <c r="J12" s="73">
        <f>C12*I12</f>
        <v>108000</v>
      </c>
      <c r="K12" s="73">
        <v>108000</v>
      </c>
      <c r="L12" s="73">
        <f>C12*K12</f>
        <v>108000</v>
      </c>
      <c r="M12" s="73">
        <v>108000</v>
      </c>
      <c r="N12" s="82">
        <f>C12*M12</f>
        <v>108000</v>
      </c>
    </row>
    <row r="13" spans="1:14" ht="24.75" customHeight="1">
      <c r="A13" s="35"/>
      <c r="B13" s="46" t="s">
        <v>37</v>
      </c>
      <c r="C13" s="53">
        <v>1</v>
      </c>
      <c r="D13" s="91" t="s">
        <v>43</v>
      </c>
      <c r="E13" s="65">
        <v>200000</v>
      </c>
      <c r="F13" s="73">
        <f>C13*E13</f>
        <v>200000</v>
      </c>
      <c r="G13" s="73">
        <v>200000</v>
      </c>
      <c r="H13" s="73">
        <f>C13*G13</f>
        <v>200000</v>
      </c>
      <c r="I13" s="73">
        <v>200000</v>
      </c>
      <c r="J13" s="73">
        <f>C13*I13</f>
        <v>200000</v>
      </c>
      <c r="K13" s="73">
        <v>200000</v>
      </c>
      <c r="L13" s="73">
        <f>C13*K13</f>
        <v>200000</v>
      </c>
      <c r="M13" s="73">
        <v>200000</v>
      </c>
      <c r="N13" s="82">
        <f>C13*M13</f>
        <v>200000</v>
      </c>
    </row>
    <row r="14" spans="1:14" ht="24.75" customHeight="1">
      <c r="A14" s="35"/>
      <c r="B14" s="46"/>
      <c r="C14" s="53"/>
      <c r="D14" s="91"/>
      <c r="E14" s="65"/>
      <c r="F14" s="73"/>
      <c r="G14" s="73"/>
      <c r="H14" s="73"/>
      <c r="I14" s="73"/>
      <c r="J14" s="73"/>
      <c r="K14" s="73"/>
      <c r="L14" s="73"/>
      <c r="M14" s="73"/>
      <c r="N14" s="82"/>
    </row>
    <row r="15" spans="1:14" ht="24.75" customHeight="1">
      <c r="A15" s="35"/>
      <c r="B15" s="46"/>
      <c r="C15" s="53"/>
      <c r="D15" s="91"/>
      <c r="E15" s="65"/>
      <c r="F15" s="73"/>
      <c r="G15" s="73"/>
      <c r="H15" s="73"/>
      <c r="I15" s="73"/>
      <c r="J15" s="73"/>
      <c r="K15" s="73"/>
      <c r="L15" s="73"/>
      <c r="M15" s="73"/>
      <c r="N15" s="82"/>
    </row>
    <row r="16" spans="1:14" ht="24.75" customHeight="1">
      <c r="A16" s="36"/>
      <c r="B16" s="45" t="s">
        <v>15</v>
      </c>
      <c r="C16" s="54"/>
      <c r="D16" s="92"/>
      <c r="E16" s="66"/>
      <c r="F16" s="74">
        <f>SUM(F9:F15)</f>
        <v>1313600</v>
      </c>
      <c r="G16" s="78"/>
      <c r="H16" s="74">
        <f>SUM(H9:H15)</f>
        <v>1313600</v>
      </c>
      <c r="I16" s="78"/>
      <c r="J16" s="74">
        <f>SUM(J9:J15)</f>
        <v>1313600</v>
      </c>
      <c r="K16" s="78"/>
      <c r="L16" s="74">
        <f>SUM(L9:L15)</f>
        <v>1313600</v>
      </c>
      <c r="M16" s="78"/>
      <c r="N16" s="86">
        <f>SUM(N9:N15)</f>
        <v>1313600</v>
      </c>
    </row>
    <row r="17" spans="1:14" ht="24.75" customHeight="1">
      <c r="A17" s="37" t="s">
        <v>31</v>
      </c>
      <c r="B17" s="47"/>
      <c r="C17" s="47"/>
      <c r="D17" s="60"/>
      <c r="E17" s="93"/>
      <c r="F17" s="75">
        <f>F7+F16</f>
        <v>9713600</v>
      </c>
      <c r="G17" s="95"/>
      <c r="H17" s="75">
        <f>H7+H16</f>
        <v>10553600</v>
      </c>
      <c r="I17" s="95"/>
      <c r="J17" s="81">
        <f>J7+J16</f>
        <v>11393600</v>
      </c>
      <c r="K17" s="95"/>
      <c r="L17" s="75">
        <f>L7+L16</f>
        <v>12233600</v>
      </c>
      <c r="M17" s="95"/>
      <c r="N17" s="81">
        <f>N7+N16</f>
        <v>12513600</v>
      </c>
    </row>
    <row r="18" spans="1:14" ht="24.75" customHeight="1">
      <c r="A18" s="38"/>
      <c r="B18" s="48"/>
      <c r="C18" s="48"/>
      <c r="D18" s="61"/>
      <c r="E18" s="69" t="s">
        <v>45</v>
      </c>
      <c r="F18" s="73">
        <v>883055</v>
      </c>
      <c r="G18" s="55" t="s">
        <v>33</v>
      </c>
      <c r="H18" s="73">
        <v>959420</v>
      </c>
      <c r="I18" s="80" t="s">
        <v>33</v>
      </c>
      <c r="J18" s="73">
        <v>1035780</v>
      </c>
      <c r="K18" s="55" t="s">
        <v>33</v>
      </c>
      <c r="L18" s="73">
        <v>1112145</v>
      </c>
      <c r="M18" s="80" t="s">
        <v>33</v>
      </c>
      <c r="N18" s="82">
        <v>1137600</v>
      </c>
    </row>
    <row r="19" spans="1:14" ht="24.75" customHeight="1">
      <c r="A19" s="39" t="s">
        <v>13</v>
      </c>
      <c r="B19" s="49"/>
      <c r="C19" s="49"/>
      <c r="D19" s="62"/>
      <c r="E19" s="70">
        <f>F17+H17+J17+L17+N17</f>
        <v>56408000</v>
      </c>
      <c r="F19" s="76"/>
      <c r="G19" s="76"/>
      <c r="H19" s="76"/>
      <c r="I19" s="76"/>
      <c r="J19" s="76"/>
      <c r="K19" s="76"/>
      <c r="L19" s="76"/>
      <c r="M19" s="76"/>
      <c r="N19" s="87"/>
    </row>
    <row r="20" spans="1:14" ht="24.75" customHeight="1">
      <c r="A20" s="38"/>
      <c r="B20" s="48"/>
      <c r="C20" s="48"/>
      <c r="D20" s="61"/>
      <c r="E20" s="69" t="s">
        <v>33</v>
      </c>
      <c r="F20" s="77">
        <f>F18+H18+J18+L18+N18</f>
        <v>5128000</v>
      </c>
      <c r="G20" s="76"/>
      <c r="H20" s="76"/>
      <c r="I20" s="76"/>
      <c r="J20" s="76"/>
      <c r="K20" s="76"/>
      <c r="L20" s="76"/>
      <c r="M20" s="76"/>
      <c r="N20" s="87"/>
    </row>
    <row r="21" spans="1:14" ht="24.75" customHeight="1">
      <c r="A21" s="40" t="s">
        <v>53</v>
      </c>
      <c r="B21" s="50"/>
      <c r="C21" s="50"/>
      <c r="D21" s="63"/>
      <c r="E21" s="94">
        <f>ROUNDDOWN(E19/C6/5,0)</f>
        <v>40291</v>
      </c>
      <c r="F21" s="71"/>
      <c r="G21" s="71"/>
      <c r="H21" s="71"/>
      <c r="I21" s="71"/>
      <c r="J21" s="71"/>
      <c r="K21" s="71"/>
      <c r="L21" s="71"/>
      <c r="M21" s="71"/>
      <c r="N21" s="88"/>
    </row>
    <row r="23" spans="1:14" ht="14.25">
      <c r="A23" s="30" t="s">
        <v>32</v>
      </c>
    </row>
  </sheetData>
  <mergeCells count="20">
    <mergeCell ref="A1:N1"/>
    <mergeCell ref="E3:F3"/>
    <mergeCell ref="G3:H3"/>
    <mergeCell ref="I3:J3"/>
    <mergeCell ref="K3:L3"/>
    <mergeCell ref="M3:N3"/>
    <mergeCell ref="B7:D7"/>
    <mergeCell ref="B16:D16"/>
    <mergeCell ref="E19:N19"/>
    <mergeCell ref="F20:N20"/>
    <mergeCell ref="A21:D21"/>
    <mergeCell ref="E21:N21"/>
    <mergeCell ref="A3:A4"/>
    <mergeCell ref="B3:B4"/>
    <mergeCell ref="C3:C4"/>
    <mergeCell ref="D3:D4"/>
    <mergeCell ref="A5:A7"/>
    <mergeCell ref="A17:D18"/>
    <mergeCell ref="A19:D20"/>
    <mergeCell ref="A8:A16"/>
  </mergeCells>
  <phoneticPr fontId="2" type="Hiragana"/>
  <pageMargins left="0.78740157480314943" right="0.78740157480314943" top="0.98425196850393681" bottom="0.98425196850393681" header="0.51181102362204722" footer="0.51181102362204722"/>
  <pageSetup paperSize="9" scale="74" fitToWidth="1" fitToHeight="0" orientation="landscape" usePrinterDefaults="1" r:id="rId1"/>
  <headerFooter>
    <oddHeader>&amp;L
様式第9号&amp;R秩父市教育委員会スクールバス運行管理業務委託公募型プロポーザル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203"/>
  <sheetViews>
    <sheetView view="pageBreakPreview" zoomScaleSheetLayoutView="100" workbookViewId="0">
      <pane ySplit="2" topLeftCell="A3" activePane="bottomLeft" state="frozen"/>
      <selection pane="bottomLeft" sqref="A1:F2"/>
    </sheetView>
  </sheetViews>
  <sheetFormatPr defaultRowHeight="22.5" customHeight="1"/>
  <cols>
    <col min="1" max="1" width="6.25" style="96" customWidth="1"/>
    <col min="2" max="2" width="4.375" style="97" customWidth="1"/>
    <col min="3" max="3" width="15.375" style="97" customWidth="1"/>
    <col min="4" max="4" width="28.875" style="97" customWidth="1"/>
    <col min="5" max="5" width="27.5" style="97" customWidth="1"/>
    <col min="6" max="6" width="6.25" style="97" customWidth="1"/>
    <col min="7" max="16384" width="9" style="97" customWidth="1"/>
  </cols>
  <sheetData>
    <row r="1" spans="1:6" s="97" customFormat="1" ht="22.5" customHeight="1">
      <c r="A1" s="98" t="s">
        <v>3</v>
      </c>
      <c r="B1" s="99"/>
      <c r="C1" s="99"/>
      <c r="D1" s="99"/>
      <c r="E1" s="99"/>
      <c r="F1" s="99"/>
    </row>
    <row r="2" spans="1:6" s="97" customFormat="1" ht="22.5" customHeight="1">
      <c r="A2" s="99"/>
      <c r="B2" s="99"/>
      <c r="C2" s="99"/>
      <c r="D2" s="99"/>
      <c r="E2" s="99"/>
      <c r="F2" s="99"/>
    </row>
    <row r="3" spans="1:6" s="97" customFormat="1" ht="22.5" customHeight="1">
      <c r="A3" s="100"/>
      <c r="B3" s="106"/>
      <c r="C3" s="115"/>
      <c r="D3" s="115"/>
      <c r="E3" s="115"/>
      <c r="F3" s="115"/>
    </row>
    <row r="4" spans="1:6" s="97" customFormat="1" ht="22.5" customHeight="1">
      <c r="A4" s="101" t="s">
        <v>95</v>
      </c>
      <c r="B4" s="107" t="s">
        <v>90</v>
      </c>
      <c r="C4" s="107"/>
      <c r="D4" s="107"/>
      <c r="E4" s="107"/>
    </row>
    <row r="5" spans="1:6" s="97" customFormat="1" ht="22.5" customHeight="1">
      <c r="A5" s="101"/>
      <c r="B5" s="108" t="s">
        <v>113</v>
      </c>
      <c r="C5" s="116" t="s">
        <v>10</v>
      </c>
      <c r="D5" s="124" t="s">
        <v>89</v>
      </c>
      <c r="E5" s="124"/>
    </row>
    <row r="6" spans="1:6" s="97" customFormat="1" ht="22.5" customHeight="1">
      <c r="A6" s="102"/>
      <c r="B6" s="108" t="s">
        <v>114</v>
      </c>
      <c r="C6" s="116" t="s">
        <v>14</v>
      </c>
      <c r="D6" s="124" t="s">
        <v>88</v>
      </c>
      <c r="E6" s="124"/>
    </row>
    <row r="7" spans="1:6" s="97" customFormat="1" ht="22.5" customHeight="1">
      <c r="A7" s="102"/>
      <c r="B7" s="108" t="s">
        <v>115</v>
      </c>
      <c r="C7" s="116" t="s">
        <v>34</v>
      </c>
      <c r="D7" s="124" t="s">
        <v>87</v>
      </c>
      <c r="E7" s="124"/>
    </row>
    <row r="8" spans="1:6" s="97" customFormat="1" ht="22.5" customHeight="1">
      <c r="A8" s="96"/>
      <c r="B8" s="108" t="s">
        <v>116</v>
      </c>
      <c r="C8" s="116" t="s">
        <v>18</v>
      </c>
      <c r="D8" s="124" t="s">
        <v>91</v>
      </c>
      <c r="E8" s="124"/>
    </row>
    <row r="9" spans="1:6" s="97" customFormat="1" ht="22.5" customHeight="1">
      <c r="A9" s="102"/>
      <c r="B9" s="108" t="s">
        <v>117</v>
      </c>
      <c r="C9" s="116" t="s">
        <v>56</v>
      </c>
      <c r="D9" s="125" t="s">
        <v>86</v>
      </c>
      <c r="E9" s="127"/>
    </row>
    <row r="10" spans="1:6" s="97" customFormat="1" ht="22.5" customHeight="1">
      <c r="A10" s="96"/>
      <c r="B10" s="108" t="s">
        <v>118</v>
      </c>
      <c r="C10" s="117" t="s">
        <v>26</v>
      </c>
      <c r="D10" s="126"/>
      <c r="E10" s="128" t="s">
        <v>57</v>
      </c>
    </row>
    <row r="11" spans="1:6" s="97" customFormat="1" ht="22.5" customHeight="1">
      <c r="A11" s="96"/>
      <c r="B11" s="108" t="s">
        <v>112</v>
      </c>
      <c r="C11" s="117" t="s">
        <v>92</v>
      </c>
      <c r="D11" s="126"/>
      <c r="E11" s="129" t="s">
        <v>57</v>
      </c>
    </row>
    <row r="12" spans="1:6" s="97" customFormat="1" ht="22.5" customHeight="1">
      <c r="A12" s="102"/>
      <c r="B12" s="109"/>
      <c r="C12" s="118"/>
      <c r="D12" s="118"/>
    </row>
    <row r="13" spans="1:6" s="97" customFormat="1" ht="22.5" customHeight="1">
      <c r="A13" s="96"/>
      <c r="B13" s="109"/>
      <c r="C13" s="118"/>
      <c r="D13" s="118"/>
    </row>
    <row r="14" spans="1:6" s="97" customFormat="1" ht="22.5" customHeight="1">
      <c r="A14" s="101" t="s">
        <v>96</v>
      </c>
      <c r="B14" s="107" t="s">
        <v>93</v>
      </c>
      <c r="C14" s="107"/>
      <c r="D14" s="107"/>
      <c r="E14" s="107"/>
    </row>
    <row r="15" spans="1:6" s="97" customFormat="1" ht="22.5" customHeight="1">
      <c r="A15" s="102"/>
      <c r="B15" s="108" t="s">
        <v>113</v>
      </c>
      <c r="C15" s="119" t="s">
        <v>10</v>
      </c>
      <c r="D15" s="124" t="s">
        <v>85</v>
      </c>
      <c r="E15" s="124"/>
    </row>
    <row r="16" spans="1:6" s="97" customFormat="1" ht="22.5" customHeight="1">
      <c r="A16" s="102"/>
      <c r="B16" s="108" t="s">
        <v>114</v>
      </c>
      <c r="C16" s="119" t="s">
        <v>14</v>
      </c>
      <c r="D16" s="124" t="s">
        <v>54</v>
      </c>
      <c r="E16" s="124"/>
    </row>
    <row r="17" spans="1:5" s="97" customFormat="1" ht="22.5" customHeight="1">
      <c r="A17" s="102"/>
      <c r="B17" s="108" t="s">
        <v>115</v>
      </c>
      <c r="C17" s="119" t="s">
        <v>34</v>
      </c>
      <c r="D17" s="124" t="s">
        <v>84</v>
      </c>
      <c r="E17" s="124"/>
    </row>
    <row r="18" spans="1:5" s="97" customFormat="1" ht="22.5" customHeight="1">
      <c r="A18" s="96"/>
      <c r="B18" s="108" t="s">
        <v>116</v>
      </c>
      <c r="C18" s="119" t="s">
        <v>18</v>
      </c>
      <c r="D18" s="124" t="s">
        <v>91</v>
      </c>
      <c r="E18" s="124"/>
    </row>
    <row r="19" spans="1:5" s="97" customFormat="1" ht="22.5" customHeight="1">
      <c r="A19" s="102"/>
      <c r="B19" s="108" t="s">
        <v>117</v>
      </c>
      <c r="C19" s="119" t="s">
        <v>56</v>
      </c>
      <c r="D19" s="124" t="s">
        <v>65</v>
      </c>
      <c r="E19" s="124"/>
    </row>
    <row r="20" spans="1:5" s="97" customFormat="1" ht="22.5" customHeight="1">
      <c r="A20" s="96"/>
      <c r="B20" s="108" t="s">
        <v>118</v>
      </c>
      <c r="C20" s="117" t="s">
        <v>26</v>
      </c>
      <c r="D20" s="117"/>
      <c r="E20" s="128" t="s">
        <v>57</v>
      </c>
    </row>
    <row r="21" spans="1:5" s="97" customFormat="1" ht="22.5" customHeight="1">
      <c r="A21" s="96"/>
      <c r="B21" s="108" t="s">
        <v>112</v>
      </c>
      <c r="C21" s="117" t="s">
        <v>92</v>
      </c>
      <c r="D21" s="117"/>
      <c r="E21" s="129" t="s">
        <v>57</v>
      </c>
    </row>
    <row r="22" spans="1:5" s="97" customFormat="1" ht="22.5" customHeight="1">
      <c r="A22" s="102"/>
      <c r="B22" s="109"/>
      <c r="C22" s="118"/>
      <c r="D22" s="118"/>
      <c r="E22" s="130"/>
    </row>
    <row r="23" spans="1:5" s="97" customFormat="1" ht="22.5" customHeight="1">
      <c r="A23" s="96"/>
      <c r="B23" s="109"/>
      <c r="C23" s="118"/>
      <c r="D23" s="118"/>
      <c r="E23" s="131"/>
    </row>
    <row r="24" spans="1:5" s="97" customFormat="1" ht="22.5" customHeight="1">
      <c r="A24" s="101" t="s">
        <v>97</v>
      </c>
      <c r="B24" s="107" t="s">
        <v>94</v>
      </c>
      <c r="C24" s="107"/>
      <c r="D24" s="107"/>
      <c r="E24" s="107"/>
    </row>
    <row r="25" spans="1:5" s="97" customFormat="1" ht="22.5" customHeight="1">
      <c r="A25" s="102"/>
      <c r="B25" s="108" t="s">
        <v>113</v>
      </c>
      <c r="C25" s="119" t="s">
        <v>10</v>
      </c>
      <c r="D25" s="124" t="s">
        <v>83</v>
      </c>
      <c r="E25" s="124"/>
    </row>
    <row r="26" spans="1:5" s="97" customFormat="1" ht="22.5" customHeight="1">
      <c r="A26" s="103"/>
      <c r="B26" s="108" t="s">
        <v>114</v>
      </c>
      <c r="C26" s="119" t="s">
        <v>14</v>
      </c>
      <c r="D26" s="124" t="s">
        <v>81</v>
      </c>
      <c r="E26" s="124"/>
    </row>
    <row r="27" spans="1:5" s="97" customFormat="1" ht="22.5" customHeight="1">
      <c r="A27" s="101"/>
      <c r="B27" s="108" t="s">
        <v>115</v>
      </c>
      <c r="C27" s="119" t="s">
        <v>34</v>
      </c>
      <c r="D27" s="124" t="s">
        <v>55</v>
      </c>
      <c r="E27" s="124"/>
    </row>
    <row r="28" spans="1:5" s="97" customFormat="1" ht="22.5" customHeight="1">
      <c r="A28" s="96"/>
      <c r="B28" s="108" t="s">
        <v>116</v>
      </c>
      <c r="C28" s="119" t="s">
        <v>18</v>
      </c>
      <c r="D28" s="124" t="s">
        <v>91</v>
      </c>
      <c r="E28" s="124"/>
    </row>
    <row r="29" spans="1:5" s="97" customFormat="1" ht="22.5" customHeight="1">
      <c r="A29" s="101"/>
      <c r="B29" s="108" t="s">
        <v>117</v>
      </c>
      <c r="C29" s="119" t="s">
        <v>56</v>
      </c>
      <c r="D29" s="124" t="s">
        <v>72</v>
      </c>
      <c r="E29" s="124"/>
    </row>
    <row r="30" spans="1:5" s="97" customFormat="1" ht="22.5" customHeight="1">
      <c r="A30" s="96"/>
      <c r="B30" s="108" t="s">
        <v>118</v>
      </c>
      <c r="C30" s="117" t="s">
        <v>26</v>
      </c>
      <c r="D30" s="117"/>
      <c r="E30" s="128" t="s">
        <v>57</v>
      </c>
    </row>
    <row r="31" spans="1:5" s="97" customFormat="1" ht="22.5" customHeight="1">
      <c r="A31" s="96"/>
      <c r="B31" s="108" t="s">
        <v>112</v>
      </c>
      <c r="C31" s="117" t="s">
        <v>92</v>
      </c>
      <c r="D31" s="117"/>
      <c r="E31" s="129" t="s">
        <v>57</v>
      </c>
    </row>
    <row r="32" spans="1:5" s="97" customFormat="1" ht="22.5" customHeight="1">
      <c r="A32" s="102"/>
      <c r="B32" s="109"/>
      <c r="C32" s="118"/>
      <c r="D32" s="118"/>
    </row>
    <row r="33" spans="1:5" s="97" customFormat="1" ht="22.5" customHeight="1">
      <c r="A33" s="96"/>
      <c r="B33" s="109"/>
      <c r="C33" s="118"/>
      <c r="D33" s="118"/>
    </row>
    <row r="34" spans="1:5" s="97" customFormat="1" ht="22.5" customHeight="1">
      <c r="A34" s="101" t="s">
        <v>99</v>
      </c>
      <c r="B34" s="107" t="s">
        <v>98</v>
      </c>
      <c r="C34" s="107"/>
      <c r="D34" s="107"/>
      <c r="E34" s="107"/>
    </row>
    <row r="35" spans="1:5" s="97" customFormat="1" ht="22.5" customHeight="1">
      <c r="A35" s="102"/>
      <c r="B35" s="108" t="s">
        <v>113</v>
      </c>
      <c r="C35" s="119" t="s">
        <v>10</v>
      </c>
      <c r="D35" s="124" t="s">
        <v>82</v>
      </c>
      <c r="E35" s="124"/>
    </row>
    <row r="36" spans="1:5" s="97" customFormat="1" ht="22.5" customHeight="1">
      <c r="A36" s="102"/>
      <c r="B36" s="108" t="s">
        <v>114</v>
      </c>
      <c r="C36" s="119" t="s">
        <v>14</v>
      </c>
      <c r="D36" s="124" t="s">
        <v>81</v>
      </c>
      <c r="E36" s="124"/>
    </row>
    <row r="37" spans="1:5" s="97" customFormat="1" ht="22.5" customHeight="1">
      <c r="A37" s="102"/>
      <c r="B37" s="108" t="s">
        <v>115</v>
      </c>
      <c r="C37" s="119" t="s">
        <v>34</v>
      </c>
      <c r="D37" s="124" t="s">
        <v>55</v>
      </c>
      <c r="E37" s="124"/>
    </row>
    <row r="38" spans="1:5" s="97" customFormat="1" ht="22.5" customHeight="1">
      <c r="A38" s="96"/>
      <c r="B38" s="108" t="s">
        <v>116</v>
      </c>
      <c r="C38" s="119" t="s">
        <v>18</v>
      </c>
      <c r="D38" s="124" t="s">
        <v>91</v>
      </c>
      <c r="E38" s="124"/>
    </row>
    <row r="39" spans="1:5" s="97" customFormat="1" ht="22.5" customHeight="1">
      <c r="A39" s="102"/>
      <c r="B39" s="108" t="s">
        <v>117</v>
      </c>
      <c r="C39" s="119" t="s">
        <v>56</v>
      </c>
      <c r="D39" s="124" t="s">
        <v>72</v>
      </c>
      <c r="E39" s="124"/>
    </row>
    <row r="40" spans="1:5" s="97" customFormat="1" ht="22.5" customHeight="1">
      <c r="A40" s="96"/>
      <c r="B40" s="108" t="s">
        <v>118</v>
      </c>
      <c r="C40" s="117" t="s">
        <v>26</v>
      </c>
      <c r="D40" s="117"/>
      <c r="E40" s="128" t="s">
        <v>57</v>
      </c>
    </row>
    <row r="41" spans="1:5" s="97" customFormat="1" ht="22.5" customHeight="1">
      <c r="A41" s="96"/>
      <c r="B41" s="108" t="s">
        <v>112</v>
      </c>
      <c r="C41" s="117" t="s">
        <v>92</v>
      </c>
      <c r="D41" s="117"/>
      <c r="E41" s="129" t="s">
        <v>57</v>
      </c>
    </row>
    <row r="42" spans="1:5" s="97" customFormat="1" ht="22.5" customHeight="1">
      <c r="A42" s="102"/>
      <c r="B42" s="109"/>
      <c r="C42" s="118"/>
      <c r="D42" s="118"/>
      <c r="E42" s="130"/>
    </row>
    <row r="43" spans="1:5" s="97" customFormat="1" ht="22.5" customHeight="1">
      <c r="A43" s="96"/>
      <c r="B43" s="109"/>
      <c r="C43" s="118"/>
      <c r="D43" s="118"/>
      <c r="E43" s="131"/>
    </row>
    <row r="44" spans="1:5" s="97" customFormat="1" ht="22.5" customHeight="1">
      <c r="A44" s="101" t="s">
        <v>100</v>
      </c>
      <c r="B44" s="107" t="s">
        <v>101</v>
      </c>
      <c r="C44" s="107"/>
      <c r="D44" s="107"/>
      <c r="E44" s="107"/>
    </row>
    <row r="45" spans="1:5" s="97" customFormat="1" ht="22.5" customHeight="1">
      <c r="A45" s="102"/>
      <c r="B45" s="108" t="s">
        <v>113</v>
      </c>
      <c r="C45" s="119" t="s">
        <v>10</v>
      </c>
      <c r="D45" s="124" t="s">
        <v>64</v>
      </c>
      <c r="E45" s="124"/>
    </row>
    <row r="46" spans="1:5" s="97" customFormat="1" ht="22.5" customHeight="1">
      <c r="A46" s="102"/>
      <c r="B46" s="108" t="s">
        <v>114</v>
      </c>
      <c r="C46" s="119" t="s">
        <v>14</v>
      </c>
      <c r="D46" s="124" t="s">
        <v>80</v>
      </c>
      <c r="E46" s="124"/>
    </row>
    <row r="47" spans="1:5" s="97" customFormat="1" ht="22.5" customHeight="1">
      <c r="A47" s="102"/>
      <c r="B47" s="108" t="s">
        <v>115</v>
      </c>
      <c r="C47" s="119" t="s">
        <v>34</v>
      </c>
      <c r="D47" s="124" t="s">
        <v>79</v>
      </c>
      <c r="E47" s="124"/>
    </row>
    <row r="48" spans="1:5" s="97" customFormat="1" ht="22.5" customHeight="1">
      <c r="A48" s="96"/>
      <c r="B48" s="108" t="s">
        <v>116</v>
      </c>
      <c r="C48" s="119" t="s">
        <v>18</v>
      </c>
      <c r="D48" s="124" t="s">
        <v>91</v>
      </c>
      <c r="E48" s="124"/>
    </row>
    <row r="49" spans="1:5" s="97" customFormat="1" ht="22.5" customHeight="1">
      <c r="A49" s="103"/>
      <c r="B49" s="108" t="s">
        <v>117</v>
      </c>
      <c r="C49" s="119" t="s">
        <v>56</v>
      </c>
      <c r="D49" s="124" t="s">
        <v>52</v>
      </c>
      <c r="E49" s="124"/>
    </row>
    <row r="50" spans="1:5" s="97" customFormat="1" ht="22.5" customHeight="1">
      <c r="A50" s="96"/>
      <c r="B50" s="108" t="s">
        <v>118</v>
      </c>
      <c r="C50" s="117" t="s">
        <v>26</v>
      </c>
      <c r="D50" s="117"/>
      <c r="E50" s="128" t="s">
        <v>57</v>
      </c>
    </row>
    <row r="51" spans="1:5" s="97" customFormat="1" ht="22.5" customHeight="1">
      <c r="A51" s="96"/>
      <c r="B51" s="108" t="s">
        <v>112</v>
      </c>
      <c r="C51" s="117" t="s">
        <v>92</v>
      </c>
      <c r="D51" s="117"/>
      <c r="E51" s="129" t="s">
        <v>57</v>
      </c>
    </row>
    <row r="52" spans="1:5" s="97" customFormat="1" ht="22.5" customHeight="1">
      <c r="A52" s="103"/>
      <c r="B52" s="110"/>
      <c r="C52" s="118"/>
      <c r="D52" s="118"/>
      <c r="E52" s="123"/>
    </row>
    <row r="53" spans="1:5" s="97" customFormat="1" ht="22.5" customHeight="1">
      <c r="A53" s="104"/>
      <c r="B53" s="110"/>
      <c r="C53" s="118"/>
      <c r="D53" s="118"/>
      <c r="E53" s="132"/>
    </row>
    <row r="54" spans="1:5" s="97" customFormat="1" ht="22.5" customHeight="1">
      <c r="A54" s="101" t="s">
        <v>102</v>
      </c>
      <c r="B54" s="107" t="s">
        <v>30</v>
      </c>
      <c r="C54" s="107"/>
      <c r="D54" s="107"/>
      <c r="E54" s="107"/>
    </row>
    <row r="55" spans="1:5" s="97" customFormat="1" ht="22.5" customHeight="1">
      <c r="A55" s="103"/>
      <c r="B55" s="108" t="s">
        <v>113</v>
      </c>
      <c r="C55" s="119" t="s">
        <v>10</v>
      </c>
      <c r="D55" s="124" t="s">
        <v>64</v>
      </c>
      <c r="E55" s="124"/>
    </row>
    <row r="56" spans="1:5" s="97" customFormat="1" ht="22.5" customHeight="1">
      <c r="A56" s="103"/>
      <c r="B56" s="108" t="s">
        <v>114</v>
      </c>
      <c r="C56" s="119" t="s">
        <v>14</v>
      </c>
      <c r="D56" s="124" t="s">
        <v>78</v>
      </c>
      <c r="E56" s="124"/>
    </row>
    <row r="57" spans="1:5" s="97" customFormat="1" ht="22.5" customHeight="1">
      <c r="A57" s="103"/>
      <c r="B57" s="108" t="s">
        <v>115</v>
      </c>
      <c r="C57" s="119" t="s">
        <v>34</v>
      </c>
      <c r="D57" s="124" t="s">
        <v>58</v>
      </c>
      <c r="E57" s="124"/>
    </row>
    <row r="58" spans="1:5" s="97" customFormat="1" ht="22.5" customHeight="1">
      <c r="A58" s="96"/>
      <c r="B58" s="108" t="s">
        <v>116</v>
      </c>
      <c r="C58" s="119" t="s">
        <v>18</v>
      </c>
      <c r="D58" s="124" t="s">
        <v>91</v>
      </c>
      <c r="E58" s="124"/>
    </row>
    <row r="59" spans="1:5" s="97" customFormat="1" ht="22.5" customHeight="1">
      <c r="A59" s="103"/>
      <c r="B59" s="108" t="s">
        <v>117</v>
      </c>
      <c r="C59" s="119" t="s">
        <v>56</v>
      </c>
      <c r="D59" s="124" t="s">
        <v>77</v>
      </c>
      <c r="E59" s="133"/>
    </row>
    <row r="60" spans="1:5" s="97" customFormat="1" ht="22.5" customHeight="1">
      <c r="A60" s="96"/>
      <c r="B60" s="108" t="s">
        <v>118</v>
      </c>
      <c r="C60" s="117" t="s">
        <v>26</v>
      </c>
      <c r="D60" s="126"/>
      <c r="E60" s="134" t="s">
        <v>57</v>
      </c>
    </row>
    <row r="61" spans="1:5" s="97" customFormat="1" ht="22.5" customHeight="1">
      <c r="A61" s="96"/>
      <c r="B61" s="108" t="s">
        <v>112</v>
      </c>
      <c r="C61" s="117" t="s">
        <v>92</v>
      </c>
      <c r="D61" s="117"/>
      <c r="E61" s="135" t="s">
        <v>57</v>
      </c>
    </row>
    <row r="62" spans="1:5" s="97" customFormat="1" ht="22.5" customHeight="1">
      <c r="A62" s="101"/>
      <c r="B62" s="111"/>
      <c r="C62" s="118"/>
      <c r="D62" s="118"/>
      <c r="E62" s="121"/>
    </row>
    <row r="63" spans="1:5" s="97" customFormat="1" ht="22.5" customHeight="1">
      <c r="A63" s="105"/>
      <c r="B63" s="111"/>
      <c r="C63" s="118"/>
      <c r="D63" s="118"/>
      <c r="E63" s="136"/>
    </row>
    <row r="64" spans="1:5" s="97" customFormat="1" ht="22.5" customHeight="1">
      <c r="A64" s="101" t="s">
        <v>103</v>
      </c>
      <c r="B64" s="107" t="s">
        <v>94</v>
      </c>
      <c r="C64" s="107"/>
      <c r="D64" s="107"/>
      <c r="E64" s="107"/>
    </row>
    <row r="65" spans="1:5" s="97" customFormat="1" ht="22.5" customHeight="1">
      <c r="A65" s="102"/>
      <c r="B65" s="108" t="s">
        <v>113</v>
      </c>
      <c r="C65" s="119" t="s">
        <v>10</v>
      </c>
      <c r="D65" s="124" t="s">
        <v>76</v>
      </c>
      <c r="E65" s="124"/>
    </row>
    <row r="66" spans="1:5" s="97" customFormat="1" ht="22.5" customHeight="1">
      <c r="A66" s="102"/>
      <c r="B66" s="108" t="s">
        <v>114</v>
      </c>
      <c r="C66" s="119" t="s">
        <v>14</v>
      </c>
      <c r="D66" s="124" t="s">
        <v>119</v>
      </c>
      <c r="E66" s="124"/>
    </row>
    <row r="67" spans="1:5" s="97" customFormat="1" ht="22.5" customHeight="1">
      <c r="A67" s="102"/>
      <c r="B67" s="108" t="s">
        <v>115</v>
      </c>
      <c r="C67" s="119" t="s">
        <v>34</v>
      </c>
      <c r="D67" s="124" t="s">
        <v>55</v>
      </c>
      <c r="E67" s="124"/>
    </row>
    <row r="68" spans="1:5" s="97" customFormat="1" ht="22.5" customHeight="1">
      <c r="A68" s="96"/>
      <c r="B68" s="108" t="s">
        <v>116</v>
      </c>
      <c r="C68" s="119" t="s">
        <v>18</v>
      </c>
      <c r="D68" s="124" t="s">
        <v>91</v>
      </c>
      <c r="E68" s="124"/>
    </row>
    <row r="69" spans="1:5" s="97" customFormat="1" ht="22.5" customHeight="1">
      <c r="A69" s="102"/>
      <c r="B69" s="108" t="s">
        <v>117</v>
      </c>
      <c r="C69" s="119" t="s">
        <v>56</v>
      </c>
      <c r="D69" s="124" t="s">
        <v>72</v>
      </c>
      <c r="E69" s="133"/>
    </row>
    <row r="70" spans="1:5" s="97" customFormat="1" ht="22.5" customHeight="1">
      <c r="A70" s="96"/>
      <c r="B70" s="108" t="s">
        <v>118</v>
      </c>
      <c r="C70" s="117" t="s">
        <v>26</v>
      </c>
      <c r="D70" s="126"/>
      <c r="E70" s="128" t="s">
        <v>57</v>
      </c>
    </row>
    <row r="71" spans="1:5" s="97" customFormat="1" ht="22.5" customHeight="1">
      <c r="A71" s="96"/>
      <c r="B71" s="108" t="s">
        <v>112</v>
      </c>
      <c r="C71" s="117" t="s">
        <v>92</v>
      </c>
      <c r="D71" s="126"/>
      <c r="E71" s="129" t="s">
        <v>57</v>
      </c>
    </row>
    <row r="72" spans="1:5" s="97" customFormat="1" ht="22.5" customHeight="1">
      <c r="A72" s="102"/>
      <c r="B72" s="109"/>
      <c r="C72" s="118"/>
      <c r="D72" s="118"/>
      <c r="E72" s="130"/>
    </row>
    <row r="73" spans="1:5" s="97" customFormat="1" ht="22.5" customHeight="1">
      <c r="A73" s="96"/>
      <c r="B73" s="109"/>
      <c r="C73" s="118"/>
      <c r="D73" s="118"/>
      <c r="E73" s="131"/>
    </row>
    <row r="74" spans="1:5" s="97" customFormat="1" ht="22.5" customHeight="1">
      <c r="A74" s="101" t="s">
        <v>16</v>
      </c>
      <c r="B74" s="107" t="s">
        <v>104</v>
      </c>
      <c r="C74" s="107"/>
      <c r="D74" s="107"/>
      <c r="E74" s="107"/>
    </row>
    <row r="75" spans="1:5" s="97" customFormat="1" ht="22.5" customHeight="1">
      <c r="A75" s="102"/>
      <c r="B75" s="108" t="s">
        <v>113</v>
      </c>
      <c r="C75" s="119" t="s">
        <v>10</v>
      </c>
      <c r="D75" s="124" t="s">
        <v>60</v>
      </c>
      <c r="E75" s="124"/>
    </row>
    <row r="76" spans="1:5" s="97" customFormat="1" ht="22.5" customHeight="1">
      <c r="A76" s="102"/>
      <c r="B76" s="108" t="s">
        <v>114</v>
      </c>
      <c r="C76" s="119" t="s">
        <v>14</v>
      </c>
      <c r="D76" s="124" t="s">
        <v>63</v>
      </c>
      <c r="E76" s="124"/>
    </row>
    <row r="77" spans="1:5" s="97" customFormat="1" ht="22.5" customHeight="1">
      <c r="A77" s="102"/>
      <c r="B77" s="108" t="s">
        <v>115</v>
      </c>
      <c r="C77" s="119" t="s">
        <v>34</v>
      </c>
      <c r="D77" s="124" t="s">
        <v>75</v>
      </c>
      <c r="E77" s="124"/>
    </row>
    <row r="78" spans="1:5" s="97" customFormat="1" ht="22.5" customHeight="1">
      <c r="A78" s="96"/>
      <c r="B78" s="108" t="s">
        <v>116</v>
      </c>
      <c r="C78" s="119" t="s">
        <v>18</v>
      </c>
      <c r="D78" s="124" t="s">
        <v>91</v>
      </c>
      <c r="E78" s="124"/>
    </row>
    <row r="79" spans="1:5" s="97" customFormat="1" ht="22.5" customHeight="1">
      <c r="A79" s="102"/>
      <c r="B79" s="108" t="s">
        <v>117</v>
      </c>
      <c r="C79" s="119" t="s">
        <v>56</v>
      </c>
      <c r="D79" s="124" t="s">
        <v>74</v>
      </c>
      <c r="E79" s="124"/>
    </row>
    <row r="80" spans="1:5" s="97" customFormat="1" ht="22.5" customHeight="1">
      <c r="A80" s="96"/>
      <c r="B80" s="108" t="s">
        <v>118</v>
      </c>
      <c r="C80" s="117" t="s">
        <v>26</v>
      </c>
      <c r="D80" s="117"/>
      <c r="E80" s="128" t="s">
        <v>57</v>
      </c>
    </row>
    <row r="81" spans="1:5" s="97" customFormat="1" ht="22.5" customHeight="1">
      <c r="A81" s="96"/>
      <c r="B81" s="108" t="s">
        <v>112</v>
      </c>
      <c r="C81" s="117" t="s">
        <v>92</v>
      </c>
      <c r="D81" s="117"/>
      <c r="E81" s="129" t="s">
        <v>57</v>
      </c>
    </row>
    <row r="82" spans="1:5" s="97" customFormat="1" ht="22.5" customHeight="1">
      <c r="A82" s="102"/>
      <c r="B82" s="109"/>
      <c r="C82" s="118"/>
      <c r="D82" s="118"/>
    </row>
    <row r="83" spans="1:5" s="97" customFormat="1" ht="22.5" customHeight="1">
      <c r="A83" s="96"/>
      <c r="B83" s="109"/>
      <c r="C83" s="118"/>
      <c r="D83" s="118"/>
    </row>
    <row r="84" spans="1:5" s="97" customFormat="1" ht="22.5" customHeight="1">
      <c r="A84" s="101" t="s">
        <v>105</v>
      </c>
      <c r="B84" s="107" t="s">
        <v>98</v>
      </c>
      <c r="C84" s="107"/>
      <c r="D84" s="107"/>
      <c r="E84" s="107"/>
    </row>
    <row r="85" spans="1:5" s="97" customFormat="1" ht="22.5" customHeight="1">
      <c r="A85" s="101"/>
      <c r="B85" s="108" t="s">
        <v>113</v>
      </c>
      <c r="C85" s="119" t="s">
        <v>10</v>
      </c>
      <c r="D85" s="124" t="s">
        <v>73</v>
      </c>
      <c r="E85" s="124"/>
    </row>
    <row r="86" spans="1:5" s="97" customFormat="1" ht="22.5" customHeight="1">
      <c r="A86" s="102"/>
      <c r="B86" s="108" t="s">
        <v>114</v>
      </c>
      <c r="C86" s="119" t="s">
        <v>14</v>
      </c>
      <c r="D86" s="124" t="s">
        <v>119</v>
      </c>
      <c r="E86" s="124"/>
    </row>
    <row r="87" spans="1:5" s="97" customFormat="1" ht="22.5" customHeight="1">
      <c r="A87" s="102"/>
      <c r="B87" s="108" t="s">
        <v>115</v>
      </c>
      <c r="C87" s="119" t="s">
        <v>34</v>
      </c>
      <c r="D87" s="124" t="s">
        <v>55</v>
      </c>
      <c r="E87" s="124"/>
    </row>
    <row r="88" spans="1:5" s="97" customFormat="1" ht="22.5" customHeight="1">
      <c r="A88" s="96"/>
      <c r="B88" s="108" t="s">
        <v>116</v>
      </c>
      <c r="C88" s="119" t="s">
        <v>18</v>
      </c>
      <c r="D88" s="124" t="s">
        <v>91</v>
      </c>
      <c r="E88" s="124"/>
    </row>
    <row r="89" spans="1:5" s="97" customFormat="1" ht="22.5" customHeight="1">
      <c r="A89" s="102"/>
      <c r="B89" s="108" t="s">
        <v>117</v>
      </c>
      <c r="C89" s="119" t="s">
        <v>56</v>
      </c>
      <c r="D89" s="124" t="s">
        <v>72</v>
      </c>
      <c r="E89" s="124"/>
    </row>
    <row r="90" spans="1:5" s="97" customFormat="1" ht="22.5" customHeight="1">
      <c r="A90" s="96"/>
      <c r="B90" s="108" t="s">
        <v>118</v>
      </c>
      <c r="C90" s="117" t="s">
        <v>26</v>
      </c>
      <c r="D90" s="117"/>
      <c r="E90" s="128" t="s">
        <v>57</v>
      </c>
    </row>
    <row r="91" spans="1:5" s="97" customFormat="1" ht="22.5" customHeight="1">
      <c r="A91" s="96"/>
      <c r="B91" s="108" t="s">
        <v>112</v>
      </c>
      <c r="C91" s="117" t="s">
        <v>92</v>
      </c>
      <c r="D91" s="117"/>
      <c r="E91" s="129" t="s">
        <v>57</v>
      </c>
    </row>
    <row r="92" spans="1:5" s="97" customFormat="1" ht="22.5" customHeight="1">
      <c r="A92" s="96"/>
      <c r="B92" s="111"/>
      <c r="C92" s="120"/>
      <c r="D92" s="120"/>
      <c r="E92" s="137"/>
    </row>
    <row r="93" spans="1:5" s="97" customFormat="1" ht="22.5" customHeight="1">
      <c r="A93" s="96"/>
      <c r="B93" s="109"/>
      <c r="C93" s="118"/>
      <c r="D93" s="118"/>
    </row>
    <row r="94" spans="1:5" s="97" customFormat="1" ht="22.5" customHeight="1">
      <c r="A94" s="101" t="s">
        <v>106</v>
      </c>
      <c r="B94" s="107" t="s">
        <v>107</v>
      </c>
      <c r="C94" s="107"/>
      <c r="D94" s="107"/>
      <c r="E94" s="107"/>
    </row>
    <row r="95" spans="1:5" s="97" customFormat="1" ht="22.5" customHeight="1">
      <c r="A95" s="102"/>
      <c r="B95" s="108" t="s">
        <v>113</v>
      </c>
      <c r="C95" s="119" t="s">
        <v>10</v>
      </c>
      <c r="D95" s="124" t="s">
        <v>71</v>
      </c>
      <c r="E95" s="124"/>
    </row>
    <row r="96" spans="1:5" s="97" customFormat="1" ht="22.5" customHeight="1">
      <c r="A96" s="102"/>
      <c r="B96" s="108" t="s">
        <v>114</v>
      </c>
      <c r="C96" s="119" t="s">
        <v>14</v>
      </c>
      <c r="D96" s="124" t="s">
        <v>63</v>
      </c>
      <c r="E96" s="124"/>
    </row>
    <row r="97" spans="1:5" s="97" customFormat="1" ht="22.5" customHeight="1">
      <c r="A97" s="102"/>
      <c r="B97" s="108" t="s">
        <v>115</v>
      </c>
      <c r="C97" s="119" t="s">
        <v>34</v>
      </c>
      <c r="D97" s="124" t="s">
        <v>70</v>
      </c>
      <c r="E97" s="124"/>
    </row>
    <row r="98" spans="1:5" s="97" customFormat="1" ht="22.5" customHeight="1">
      <c r="A98" s="96"/>
      <c r="B98" s="108" t="s">
        <v>116</v>
      </c>
      <c r="C98" s="119" t="s">
        <v>18</v>
      </c>
      <c r="D98" s="124" t="s">
        <v>91</v>
      </c>
      <c r="E98" s="124"/>
    </row>
    <row r="99" spans="1:5" s="97" customFormat="1" ht="22.5" customHeight="1">
      <c r="A99" s="102"/>
      <c r="B99" s="108" t="s">
        <v>117</v>
      </c>
      <c r="C99" s="119" t="s">
        <v>56</v>
      </c>
      <c r="D99" s="124" t="s">
        <v>69</v>
      </c>
      <c r="E99" s="124"/>
    </row>
    <row r="100" spans="1:5" s="97" customFormat="1" ht="22.5" customHeight="1">
      <c r="A100" s="96"/>
      <c r="B100" s="108" t="s">
        <v>118</v>
      </c>
      <c r="C100" s="117" t="s">
        <v>26</v>
      </c>
      <c r="D100" s="117"/>
      <c r="E100" s="128" t="s">
        <v>57</v>
      </c>
    </row>
    <row r="101" spans="1:5" s="97" customFormat="1" ht="22.5" customHeight="1">
      <c r="A101" s="96"/>
      <c r="B101" s="108" t="s">
        <v>112</v>
      </c>
      <c r="C101" s="117" t="s">
        <v>92</v>
      </c>
      <c r="D101" s="117"/>
      <c r="E101" s="129" t="s">
        <v>57</v>
      </c>
    </row>
    <row r="102" spans="1:5" s="97" customFormat="1" ht="22.5" customHeight="1">
      <c r="A102" s="102"/>
      <c r="B102" s="109"/>
      <c r="C102" s="118"/>
      <c r="D102" s="118"/>
      <c r="E102" s="138"/>
    </row>
    <row r="103" spans="1:5" s="97" customFormat="1" ht="22.5" customHeight="1">
      <c r="A103" s="96"/>
      <c r="B103" s="109"/>
      <c r="C103" s="118"/>
      <c r="D103" s="118"/>
      <c r="E103" s="139"/>
    </row>
    <row r="104" spans="1:5" s="97" customFormat="1" ht="22.5" customHeight="1">
      <c r="A104" s="101" t="s">
        <v>108</v>
      </c>
      <c r="B104" s="107" t="s">
        <v>109</v>
      </c>
      <c r="C104" s="107"/>
      <c r="D104" s="107"/>
      <c r="E104" s="107"/>
    </row>
    <row r="105" spans="1:5" s="97" customFormat="1" ht="22.5" customHeight="1">
      <c r="A105" s="103"/>
      <c r="B105" s="108" t="s">
        <v>113</v>
      </c>
      <c r="C105" s="119" t="s">
        <v>10</v>
      </c>
      <c r="D105" s="124" t="s">
        <v>68</v>
      </c>
      <c r="E105" s="124"/>
    </row>
    <row r="106" spans="1:5" s="97" customFormat="1" ht="22.5" customHeight="1">
      <c r="A106" s="103"/>
      <c r="B106" s="108" t="s">
        <v>114</v>
      </c>
      <c r="C106" s="119" t="s">
        <v>14</v>
      </c>
      <c r="D106" s="124" t="s">
        <v>67</v>
      </c>
      <c r="E106" s="124"/>
    </row>
    <row r="107" spans="1:5" s="97" customFormat="1" ht="22.5" customHeight="1">
      <c r="A107" s="103"/>
      <c r="B107" s="108" t="s">
        <v>115</v>
      </c>
      <c r="C107" s="119" t="s">
        <v>34</v>
      </c>
      <c r="D107" s="124" t="s">
        <v>66</v>
      </c>
      <c r="E107" s="124"/>
    </row>
    <row r="108" spans="1:5" s="97" customFormat="1" ht="22.5" customHeight="1">
      <c r="A108" s="96"/>
      <c r="B108" s="108" t="s">
        <v>116</v>
      </c>
      <c r="C108" s="119" t="s">
        <v>18</v>
      </c>
      <c r="D108" s="124" t="s">
        <v>91</v>
      </c>
      <c r="E108" s="124"/>
    </row>
    <row r="109" spans="1:5" s="97" customFormat="1" ht="22.5" customHeight="1">
      <c r="A109" s="103"/>
      <c r="B109" s="108" t="s">
        <v>117</v>
      </c>
      <c r="C109" s="119" t="s">
        <v>56</v>
      </c>
      <c r="D109" s="124" t="s">
        <v>65</v>
      </c>
      <c r="E109" s="124"/>
    </row>
    <row r="110" spans="1:5" s="97" customFormat="1" ht="22.5" customHeight="1">
      <c r="A110" s="96"/>
      <c r="B110" s="108" t="s">
        <v>118</v>
      </c>
      <c r="C110" s="117" t="s">
        <v>26</v>
      </c>
      <c r="D110" s="117"/>
      <c r="E110" s="128" t="s">
        <v>57</v>
      </c>
    </row>
    <row r="111" spans="1:5" s="97" customFormat="1" ht="22.5" customHeight="1">
      <c r="A111" s="96"/>
      <c r="B111" s="108" t="s">
        <v>112</v>
      </c>
      <c r="C111" s="117" t="s">
        <v>92</v>
      </c>
      <c r="D111" s="117"/>
      <c r="E111" s="129" t="s">
        <v>57</v>
      </c>
    </row>
    <row r="112" spans="1:5" s="97" customFormat="1" ht="22.5" customHeight="1">
      <c r="A112" s="103"/>
      <c r="B112" s="110"/>
      <c r="C112" s="118"/>
      <c r="D112" s="118"/>
      <c r="E112" s="123"/>
    </row>
    <row r="113" spans="1:5" s="97" customFormat="1" ht="22.5" customHeight="1">
      <c r="A113" s="104"/>
      <c r="B113" s="110"/>
      <c r="C113" s="118"/>
      <c r="D113" s="118"/>
      <c r="E113" s="132"/>
    </row>
    <row r="114" spans="1:5" s="97" customFormat="1" ht="22.5" customHeight="1">
      <c r="A114" s="101" t="s">
        <v>110</v>
      </c>
      <c r="B114" s="107" t="s">
        <v>111</v>
      </c>
      <c r="C114" s="107"/>
      <c r="D114" s="107"/>
      <c r="E114" s="107"/>
    </row>
    <row r="115" spans="1:5" s="97" customFormat="1" ht="22.5" customHeight="1">
      <c r="A115" s="103"/>
      <c r="B115" s="108" t="s">
        <v>113</v>
      </c>
      <c r="C115" s="119" t="s">
        <v>10</v>
      </c>
      <c r="D115" s="124" t="s">
        <v>0</v>
      </c>
      <c r="E115" s="124"/>
    </row>
    <row r="116" spans="1:5" s="97" customFormat="1" ht="22.5" customHeight="1">
      <c r="A116" s="103"/>
      <c r="B116" s="108" t="s">
        <v>114</v>
      </c>
      <c r="C116" s="119" t="s">
        <v>14</v>
      </c>
      <c r="D116" s="124" t="s">
        <v>63</v>
      </c>
      <c r="E116" s="124"/>
    </row>
    <row r="117" spans="1:5" s="97" customFormat="1" ht="22.5" customHeight="1">
      <c r="A117" s="103"/>
      <c r="B117" s="108" t="s">
        <v>115</v>
      </c>
      <c r="C117" s="119" t="s">
        <v>34</v>
      </c>
      <c r="D117" s="124" t="s">
        <v>9</v>
      </c>
      <c r="E117" s="124"/>
    </row>
    <row r="118" spans="1:5" s="97" customFormat="1" ht="22.5" customHeight="1">
      <c r="A118" s="96"/>
      <c r="B118" s="108" t="s">
        <v>116</v>
      </c>
      <c r="C118" s="119" t="s">
        <v>18</v>
      </c>
      <c r="D118" s="124" t="s">
        <v>91</v>
      </c>
      <c r="E118" s="124"/>
    </row>
    <row r="119" spans="1:5" s="97" customFormat="1" ht="22.5" customHeight="1">
      <c r="A119" s="101"/>
      <c r="B119" s="108" t="s">
        <v>117</v>
      </c>
      <c r="C119" s="119" t="s">
        <v>56</v>
      </c>
      <c r="D119" s="124" t="s">
        <v>62</v>
      </c>
      <c r="E119" s="133"/>
    </row>
    <row r="120" spans="1:5" s="97" customFormat="1" ht="22.5" customHeight="1">
      <c r="A120" s="96"/>
      <c r="B120" s="108" t="s">
        <v>118</v>
      </c>
      <c r="C120" s="117" t="s">
        <v>26</v>
      </c>
      <c r="D120" s="126"/>
      <c r="E120" s="128" t="s">
        <v>57</v>
      </c>
    </row>
    <row r="121" spans="1:5" s="97" customFormat="1" ht="22.5" customHeight="1">
      <c r="A121" s="96"/>
      <c r="B121" s="108" t="s">
        <v>112</v>
      </c>
      <c r="C121" s="117" t="s">
        <v>92</v>
      </c>
      <c r="D121" s="126"/>
      <c r="E121" s="129" t="s">
        <v>57</v>
      </c>
    </row>
    <row r="122" spans="1:5" s="97" customFormat="1" ht="22.5" customHeight="1">
      <c r="A122" s="101"/>
      <c r="B122" s="112"/>
      <c r="C122" s="121"/>
      <c r="D122" s="121"/>
      <c r="E122" s="121"/>
    </row>
    <row r="123" spans="1:5" s="97" customFormat="1" ht="22.5" customHeight="1">
      <c r="A123" s="102"/>
      <c r="B123" s="113"/>
    </row>
    <row r="124" spans="1:5" s="97" customFormat="1" ht="22.5" customHeight="1">
      <c r="A124" s="102"/>
      <c r="B124" s="113"/>
    </row>
    <row r="125" spans="1:5" s="97" customFormat="1" ht="22.5" customHeight="1">
      <c r="A125" s="102"/>
      <c r="B125" s="113"/>
      <c r="C125" s="122"/>
      <c r="D125" s="122"/>
      <c r="E125" s="122"/>
    </row>
    <row r="126" spans="1:5" s="97" customFormat="1" ht="22.5" customHeight="1">
      <c r="A126" s="102"/>
      <c r="B126" s="113"/>
    </row>
    <row r="127" spans="1:5" s="97" customFormat="1" ht="22.5" customHeight="1">
      <c r="A127" s="102"/>
      <c r="B127" s="113"/>
    </row>
    <row r="128" spans="1:5" s="97" customFormat="1" ht="22.5" customHeight="1">
      <c r="A128" s="102"/>
      <c r="B128" s="113"/>
      <c r="E128" s="130"/>
    </row>
    <row r="129" spans="1:5" s="97" customFormat="1" ht="22.5" customHeight="1">
      <c r="A129" s="102"/>
      <c r="B129" s="113"/>
      <c r="D129" s="122"/>
      <c r="E129" s="130"/>
    </row>
    <row r="130" spans="1:5" s="97" customFormat="1" ht="22.5" customHeight="1">
      <c r="A130" s="102"/>
      <c r="B130" s="113"/>
      <c r="D130" s="122"/>
      <c r="E130" s="130"/>
    </row>
    <row r="131" spans="1:5" s="97" customFormat="1" ht="22.5" customHeight="1">
      <c r="A131" s="102"/>
      <c r="B131" s="113"/>
      <c r="D131" s="122"/>
      <c r="E131" s="130"/>
    </row>
    <row r="132" spans="1:5" s="97" customFormat="1" ht="22.5" customHeight="1">
      <c r="A132" s="102"/>
      <c r="B132" s="113"/>
      <c r="D132" s="122"/>
      <c r="E132" s="130"/>
    </row>
    <row r="133" spans="1:5" s="97" customFormat="1" ht="22.5" customHeight="1">
      <c r="A133" s="102"/>
      <c r="B133" s="113"/>
      <c r="E133" s="130"/>
    </row>
    <row r="134" spans="1:5" s="97" customFormat="1" ht="22.5" customHeight="1">
      <c r="A134" s="102"/>
      <c r="B134" s="113"/>
      <c r="E134" s="138"/>
    </row>
    <row r="135" spans="1:5" s="97" customFormat="1" ht="22.5" customHeight="1">
      <c r="A135" s="102"/>
      <c r="B135" s="113"/>
      <c r="E135" s="138"/>
    </row>
    <row r="136" spans="1:5" s="97" customFormat="1" ht="22.5" customHeight="1">
      <c r="A136" s="103"/>
      <c r="B136" s="114"/>
      <c r="C136" s="123"/>
      <c r="D136" s="123"/>
      <c r="E136" s="123"/>
    </row>
    <row r="137" spans="1:5" s="97" customFormat="1" ht="22.5" customHeight="1">
      <c r="A137" s="101"/>
      <c r="B137" s="112"/>
      <c r="C137" s="121"/>
      <c r="D137" s="121"/>
      <c r="E137" s="121"/>
    </row>
    <row r="138" spans="1:5" s="97" customFormat="1" ht="22.5" customHeight="1">
      <c r="A138" s="101"/>
      <c r="B138" s="112"/>
      <c r="C138" s="121"/>
      <c r="D138" s="121"/>
      <c r="E138" s="121"/>
    </row>
    <row r="139" spans="1:5" s="97" customFormat="1" ht="22.5" customHeight="1">
      <c r="A139" s="102"/>
      <c r="B139" s="113"/>
    </row>
    <row r="140" spans="1:5" s="97" customFormat="1" ht="22.5" customHeight="1">
      <c r="A140" s="102"/>
      <c r="B140" s="113"/>
    </row>
    <row r="141" spans="1:5" s="97" customFormat="1" ht="22.5" customHeight="1">
      <c r="A141" s="102"/>
      <c r="B141" s="113"/>
      <c r="C141" s="122"/>
      <c r="D141" s="122"/>
      <c r="E141" s="122"/>
    </row>
    <row r="142" spans="1:5" s="97" customFormat="1" ht="22.5" customHeight="1">
      <c r="A142" s="102"/>
      <c r="B142" s="113"/>
    </row>
    <row r="143" spans="1:5" s="97" customFormat="1" ht="22.5" customHeight="1">
      <c r="A143" s="102"/>
      <c r="B143" s="113"/>
    </row>
    <row r="144" spans="1:5" s="97" customFormat="1" ht="22.5" customHeight="1">
      <c r="A144" s="102"/>
      <c r="B144" s="113"/>
      <c r="E144" s="130"/>
    </row>
    <row r="145" spans="1:5" s="97" customFormat="1" ht="22.5" customHeight="1">
      <c r="A145" s="102"/>
      <c r="B145" s="113"/>
      <c r="E145" s="130"/>
    </row>
    <row r="146" spans="1:5" s="97" customFormat="1" ht="22.5" customHeight="1">
      <c r="A146" s="102"/>
      <c r="B146" s="113"/>
      <c r="E146" s="130"/>
    </row>
    <row r="147" spans="1:5" s="97" customFormat="1" ht="22.5" customHeight="1">
      <c r="A147" s="102"/>
      <c r="B147" s="113"/>
      <c r="E147" s="130"/>
    </row>
    <row r="148" spans="1:5" s="97" customFormat="1" ht="22.5" customHeight="1">
      <c r="A148" s="102"/>
      <c r="B148" s="113"/>
      <c r="E148" s="138"/>
    </row>
    <row r="149" spans="1:5" s="97" customFormat="1" ht="22.5" customHeight="1">
      <c r="A149" s="102"/>
      <c r="B149" s="113"/>
      <c r="E149" s="138"/>
    </row>
    <row r="150" spans="1:5" s="97" customFormat="1" ht="22.5" customHeight="1">
      <c r="A150" s="103"/>
      <c r="B150" s="114"/>
      <c r="C150" s="123"/>
      <c r="D150" s="123"/>
      <c r="E150" s="123"/>
    </row>
    <row r="151" spans="1:5" s="97" customFormat="1" ht="22.5" customHeight="1">
      <c r="A151" s="103"/>
      <c r="B151" s="114"/>
      <c r="C151" s="123"/>
      <c r="D151" s="123"/>
      <c r="E151" s="123"/>
    </row>
    <row r="152" spans="1:5" s="97" customFormat="1" ht="22.5" customHeight="1">
      <c r="A152" s="103"/>
      <c r="B152" s="114"/>
      <c r="C152" s="123"/>
      <c r="D152" s="123"/>
      <c r="E152" s="123"/>
    </row>
    <row r="153" spans="1:5" s="97" customFormat="1" ht="22.5" customHeight="1">
      <c r="A153" s="103"/>
      <c r="B153" s="114"/>
      <c r="C153" s="123"/>
      <c r="D153" s="123"/>
      <c r="E153" s="123"/>
    </row>
    <row r="154" spans="1:5" s="97" customFormat="1" ht="22.5" customHeight="1">
      <c r="A154" s="103"/>
      <c r="B154" s="114"/>
      <c r="C154" s="123"/>
      <c r="D154" s="123"/>
      <c r="E154" s="123"/>
    </row>
    <row r="155" spans="1:5" s="97" customFormat="1" ht="22.5" customHeight="1">
      <c r="A155" s="103"/>
      <c r="B155" s="114"/>
      <c r="C155" s="123"/>
      <c r="D155" s="123"/>
      <c r="E155" s="123"/>
    </row>
    <row r="156" spans="1:5" s="97" customFormat="1" ht="22.5" customHeight="1">
      <c r="A156" s="103"/>
      <c r="B156" s="114"/>
      <c r="C156" s="123"/>
      <c r="D156" s="123"/>
      <c r="E156" s="123"/>
    </row>
    <row r="157" spans="1:5" s="97" customFormat="1" ht="22.5" customHeight="1">
      <c r="A157" s="103"/>
      <c r="B157" s="114"/>
      <c r="C157" s="123"/>
      <c r="D157" s="123"/>
      <c r="E157" s="123"/>
    </row>
    <row r="158" spans="1:5" s="97" customFormat="1" ht="22.5" customHeight="1">
      <c r="A158" s="102"/>
      <c r="B158" s="113"/>
    </row>
    <row r="159" spans="1:5" s="97" customFormat="1" ht="22.5" customHeight="1">
      <c r="A159" s="102"/>
      <c r="B159" s="113"/>
      <c r="C159" s="123"/>
      <c r="D159" s="123"/>
      <c r="E159" s="123"/>
    </row>
    <row r="160" spans="1:5" s="97" customFormat="1" ht="22.5" customHeight="1">
      <c r="A160" s="102"/>
      <c r="B160" s="113"/>
      <c r="C160" s="123"/>
      <c r="D160" s="123"/>
      <c r="E160" s="123"/>
    </row>
    <row r="161" spans="1:5" s="97" customFormat="1" ht="22.5" customHeight="1">
      <c r="A161" s="102"/>
      <c r="B161" s="113"/>
      <c r="C161" s="123"/>
      <c r="D161" s="123"/>
      <c r="E161" s="123"/>
    </row>
    <row r="162" spans="1:5" s="97" customFormat="1" ht="22.5" customHeight="1">
      <c r="A162" s="102"/>
      <c r="B162" s="113"/>
    </row>
    <row r="163" spans="1:5" s="97" customFormat="1" ht="22.5" customHeight="1">
      <c r="A163" s="102"/>
      <c r="B163" s="113"/>
    </row>
    <row r="164" spans="1:5" s="97" customFormat="1" ht="22.5" customHeight="1">
      <c r="A164" s="102"/>
      <c r="B164" s="113"/>
      <c r="C164" s="122"/>
      <c r="D164" s="122"/>
      <c r="E164" s="122"/>
    </row>
    <row r="165" spans="1:5" s="97" customFormat="1" ht="22.5" customHeight="1">
      <c r="A165" s="102"/>
      <c r="B165" s="113"/>
    </row>
    <row r="166" spans="1:5" s="97" customFormat="1" ht="22.5" customHeight="1">
      <c r="A166" s="102"/>
      <c r="B166" s="113"/>
    </row>
    <row r="167" spans="1:5" s="97" customFormat="1" ht="22.5" customHeight="1">
      <c r="A167" s="102"/>
      <c r="B167" s="113"/>
      <c r="E167" s="130"/>
    </row>
    <row r="168" spans="1:5" s="97" customFormat="1" ht="22.5" customHeight="1">
      <c r="A168" s="102"/>
      <c r="B168" s="113"/>
      <c r="E168" s="130"/>
    </row>
    <row r="169" spans="1:5" s="97" customFormat="1" ht="22.5" customHeight="1">
      <c r="A169" s="102"/>
      <c r="B169" s="113"/>
      <c r="E169" s="130"/>
    </row>
    <row r="170" spans="1:5" s="97" customFormat="1" ht="22.5" customHeight="1">
      <c r="A170" s="102"/>
      <c r="B170" s="113"/>
      <c r="E170" s="130"/>
    </row>
    <row r="171" spans="1:5" s="97" customFormat="1" ht="22.5" customHeight="1">
      <c r="A171" s="102"/>
      <c r="B171" s="113"/>
      <c r="E171" s="130"/>
    </row>
    <row r="172" spans="1:5" s="97" customFormat="1" ht="22.5" customHeight="1">
      <c r="A172" s="102"/>
      <c r="B172" s="113"/>
      <c r="E172" s="130"/>
    </row>
    <row r="173" spans="1:5" s="97" customFormat="1" ht="22.5" customHeight="1">
      <c r="A173" s="102"/>
      <c r="B173" s="113"/>
      <c r="E173" s="138"/>
    </row>
    <row r="174" spans="1:5" s="97" customFormat="1" ht="22.5" customHeight="1">
      <c r="A174" s="102"/>
      <c r="B174" s="113"/>
      <c r="E174" s="138"/>
    </row>
    <row r="175" spans="1:5" s="97" customFormat="1" ht="22.5" customHeight="1">
      <c r="A175" s="102"/>
      <c r="B175" s="113"/>
      <c r="E175" s="130"/>
    </row>
    <row r="176" spans="1:5" s="97" customFormat="1" ht="22.5" customHeight="1">
      <c r="A176" s="101"/>
      <c r="B176" s="112"/>
      <c r="C176" s="121"/>
      <c r="D176" s="121"/>
      <c r="E176" s="121"/>
    </row>
    <row r="177" spans="1:5" s="97" customFormat="1" ht="22.5" customHeight="1">
      <c r="A177" s="102"/>
      <c r="B177" s="113"/>
    </row>
    <row r="178" spans="1:5" s="97" customFormat="1" ht="22.5" customHeight="1">
      <c r="A178" s="102"/>
      <c r="B178" s="113"/>
    </row>
    <row r="179" spans="1:5" s="97" customFormat="1" ht="22.5" customHeight="1">
      <c r="A179" s="102"/>
      <c r="B179" s="113"/>
      <c r="C179" s="122"/>
      <c r="D179" s="122"/>
      <c r="E179" s="122"/>
    </row>
    <row r="180" spans="1:5" s="97" customFormat="1" ht="22.5" customHeight="1">
      <c r="A180" s="102"/>
      <c r="B180" s="113"/>
    </row>
    <row r="181" spans="1:5" s="97" customFormat="1" ht="22.5" customHeight="1">
      <c r="A181" s="102"/>
      <c r="B181" s="113"/>
    </row>
    <row r="182" spans="1:5" s="97" customFormat="1" ht="22.5" customHeight="1">
      <c r="A182" s="102"/>
      <c r="B182" s="113"/>
      <c r="E182" s="130"/>
    </row>
    <row r="183" spans="1:5" s="97" customFormat="1" ht="22.5" customHeight="1">
      <c r="A183" s="102"/>
      <c r="B183" s="113"/>
      <c r="E183" s="130"/>
    </row>
    <row r="184" spans="1:5" s="97" customFormat="1" ht="22.5" customHeight="1">
      <c r="A184" s="102"/>
      <c r="B184" s="113"/>
      <c r="E184" s="130"/>
    </row>
    <row r="185" spans="1:5" s="97" customFormat="1" ht="22.5" customHeight="1">
      <c r="A185" s="102"/>
      <c r="B185" s="113"/>
      <c r="E185" s="130"/>
    </row>
    <row r="186" spans="1:5" s="97" customFormat="1" ht="22.5" customHeight="1">
      <c r="A186" s="102"/>
      <c r="B186" s="113"/>
      <c r="E186" s="138"/>
    </row>
    <row r="187" spans="1:5" s="97" customFormat="1" ht="22.5" customHeight="1">
      <c r="A187" s="102"/>
      <c r="B187" s="113"/>
      <c r="E187" s="138"/>
    </row>
    <row r="188" spans="1:5" s="97" customFormat="1" ht="22.5" customHeight="1">
      <c r="A188" s="96"/>
      <c r="B188" s="109"/>
    </row>
    <row r="189" spans="1:5" s="97" customFormat="1" ht="22.5" customHeight="1">
      <c r="A189" s="96"/>
      <c r="B189" s="109"/>
    </row>
    <row r="190" spans="1:5" s="97" customFormat="1" ht="22.5" customHeight="1">
      <c r="A190" s="96"/>
      <c r="B190" s="109"/>
    </row>
    <row r="191" spans="1:5" s="97" customFormat="1" ht="22.5" customHeight="1">
      <c r="A191" s="96"/>
      <c r="B191" s="109"/>
    </row>
    <row r="192" spans="1:5" s="97" customFormat="1" ht="22.5" customHeight="1">
      <c r="A192" s="96"/>
      <c r="B192" s="109"/>
    </row>
    <row r="193" spans="1:2" s="97" customFormat="1" ht="22.5" customHeight="1">
      <c r="A193" s="96"/>
      <c r="B193" s="109"/>
    </row>
    <row r="194" spans="1:2" s="97" customFormat="1" ht="22.5" customHeight="1">
      <c r="A194" s="96"/>
      <c r="B194" s="109"/>
    </row>
    <row r="195" spans="1:2" s="97" customFormat="1" ht="22.5" customHeight="1">
      <c r="A195" s="96"/>
      <c r="B195" s="109"/>
    </row>
    <row r="196" spans="1:2" s="97" customFormat="1" ht="22.5" customHeight="1">
      <c r="A196" s="96"/>
      <c r="B196" s="109"/>
    </row>
    <row r="197" spans="1:2" s="97" customFormat="1" ht="22.5" customHeight="1">
      <c r="A197" s="96"/>
      <c r="B197" s="109"/>
    </row>
    <row r="198" spans="1:2" s="97" customFormat="1" ht="22.5" customHeight="1">
      <c r="A198" s="96"/>
      <c r="B198" s="109"/>
    </row>
    <row r="199" spans="1:2" s="97" customFormat="1" ht="22.5" customHeight="1">
      <c r="A199" s="96"/>
      <c r="B199" s="109"/>
    </row>
    <row r="200" spans="1:2" s="97" customFormat="1" ht="22.5" customHeight="1">
      <c r="A200" s="96"/>
      <c r="B200" s="109"/>
    </row>
    <row r="201" spans="1:2" s="97" customFormat="1" ht="22.5" customHeight="1">
      <c r="A201" s="96"/>
      <c r="B201" s="109"/>
    </row>
    <row r="202" spans="1:2" s="97" customFormat="1" ht="22.5" customHeight="1">
      <c r="A202" s="96"/>
      <c r="B202" s="109"/>
    </row>
    <row r="203" spans="1:2" s="97" customFormat="1" ht="22.5" customHeight="1">
      <c r="A203" s="96"/>
      <c r="B203" s="109"/>
    </row>
  </sheetData>
  <mergeCells count="97">
    <mergeCell ref="B4:E4"/>
    <mergeCell ref="D5:E5"/>
    <mergeCell ref="D6:E6"/>
    <mergeCell ref="D7:E7"/>
    <mergeCell ref="D8:E8"/>
    <mergeCell ref="D9:E9"/>
    <mergeCell ref="C10:D10"/>
    <mergeCell ref="C11:D11"/>
    <mergeCell ref="B14:E14"/>
    <mergeCell ref="D15:E15"/>
    <mergeCell ref="D16:E16"/>
    <mergeCell ref="D17:E17"/>
    <mergeCell ref="D18:E18"/>
    <mergeCell ref="D19:E19"/>
    <mergeCell ref="C20:D20"/>
    <mergeCell ref="C21:D21"/>
    <mergeCell ref="B24:E24"/>
    <mergeCell ref="D25:E25"/>
    <mergeCell ref="D26:E26"/>
    <mergeCell ref="D27:E27"/>
    <mergeCell ref="D28:E28"/>
    <mergeCell ref="D29:E29"/>
    <mergeCell ref="C30:D30"/>
    <mergeCell ref="C31:D31"/>
    <mergeCell ref="B34:E34"/>
    <mergeCell ref="D35:E35"/>
    <mergeCell ref="D36:E36"/>
    <mergeCell ref="D37:E37"/>
    <mergeCell ref="D38:E38"/>
    <mergeCell ref="D39:E39"/>
    <mergeCell ref="C40:D40"/>
    <mergeCell ref="C41:D41"/>
    <mergeCell ref="B44:E44"/>
    <mergeCell ref="D45:E45"/>
    <mergeCell ref="D46:E46"/>
    <mergeCell ref="D47:E47"/>
    <mergeCell ref="D48:E48"/>
    <mergeCell ref="D49:E49"/>
    <mergeCell ref="C50:D50"/>
    <mergeCell ref="C51:D51"/>
    <mergeCell ref="B54:E54"/>
    <mergeCell ref="D55:E55"/>
    <mergeCell ref="D56:E56"/>
    <mergeCell ref="D57:E57"/>
    <mergeCell ref="D58:E58"/>
    <mergeCell ref="D59:E59"/>
    <mergeCell ref="C60:D60"/>
    <mergeCell ref="C61:D61"/>
    <mergeCell ref="B64:E64"/>
    <mergeCell ref="D65:E65"/>
    <mergeCell ref="D66:E66"/>
    <mergeCell ref="D67:E67"/>
    <mergeCell ref="D68:E68"/>
    <mergeCell ref="D69:E69"/>
    <mergeCell ref="C70:D70"/>
    <mergeCell ref="C71:D71"/>
    <mergeCell ref="B74:E74"/>
    <mergeCell ref="D75:E75"/>
    <mergeCell ref="D76:E76"/>
    <mergeCell ref="D77:E77"/>
    <mergeCell ref="D78:E78"/>
    <mergeCell ref="D79:E79"/>
    <mergeCell ref="C80:D80"/>
    <mergeCell ref="C81:D81"/>
    <mergeCell ref="B84:E84"/>
    <mergeCell ref="D85:E85"/>
    <mergeCell ref="D86:E86"/>
    <mergeCell ref="D87:E87"/>
    <mergeCell ref="D88:E88"/>
    <mergeCell ref="D89:E89"/>
    <mergeCell ref="C90:D90"/>
    <mergeCell ref="C91:D91"/>
    <mergeCell ref="B94:E94"/>
    <mergeCell ref="D95:E95"/>
    <mergeCell ref="D96:E96"/>
    <mergeCell ref="D97:E97"/>
    <mergeCell ref="D98:E98"/>
    <mergeCell ref="D99:E99"/>
    <mergeCell ref="C100:D100"/>
    <mergeCell ref="C101:D101"/>
    <mergeCell ref="B104:E104"/>
    <mergeCell ref="D105:E105"/>
    <mergeCell ref="D106:E106"/>
    <mergeCell ref="D107:E107"/>
    <mergeCell ref="D108:E108"/>
    <mergeCell ref="D109:E109"/>
    <mergeCell ref="C110:D110"/>
    <mergeCell ref="C111:D111"/>
    <mergeCell ref="B114:E114"/>
    <mergeCell ref="D115:E115"/>
    <mergeCell ref="D116:E116"/>
    <mergeCell ref="D117:E117"/>
    <mergeCell ref="D118:E118"/>
    <mergeCell ref="D119:E119"/>
    <mergeCell ref="C120:D120"/>
    <mergeCell ref="C121:D121"/>
    <mergeCell ref="A1:F2"/>
  </mergeCells>
  <phoneticPr fontId="9" type="Hiragana"/>
  <pageMargins left="0.7" right="0.7" top="0.75" bottom="0.75" header="0.3" footer="0.3"/>
  <pageSetup paperSize="9" fitToWidth="1" fitToHeight="1" orientation="portrait" usePrinterDefaults="1" r:id="rId1"/>
  <headerFooter>
    <oddHeader>&amp;L
様式第9号&amp;R秩父市教育委員会スクールバス運行管理業務委託公募型プロポーザル</oddHeader>
  </headerFooter>
  <rowBreaks count="3" manualBreakCount="3">
    <brk id="33" max="5" man="1"/>
    <brk id="63" max="5" man="1"/>
    <brk id="93" max="5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見積書</vt:lpstr>
      <vt:lpstr>内訳書</vt:lpstr>
      <vt:lpstr>内訳書 (計算式なし)</vt:lpstr>
      <vt:lpstr>内訳書（記入例）</vt:lpstr>
      <vt:lpstr>荒西小　校外学習内訳書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加藤　俊史</dc:creator>
  <cp:lastModifiedBy>俵積田　壮</cp:lastModifiedBy>
  <dcterms:created xsi:type="dcterms:W3CDTF">2018-02-25T23:58:51Z</dcterms:created>
  <dcterms:modified xsi:type="dcterms:W3CDTF">2024-12-20T01:51:16Z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2.1.9.0</vt:lpwstr>
      <vt:lpwstr>3.1.6.0</vt:lpwstr>
      <vt:lpwstr>5.0.1.0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2024-12-20T01:51:16Z</vt:filetime>
  </property>
</Properties>
</file>